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815" windowHeight="8640" activeTab="0"/>
  </bookViews>
  <sheets>
    <sheet name="GuiaRosto" sheetId="1" r:id="rId1"/>
    <sheet name="Cálculo Elasticidade" sheetId="2" r:id="rId2"/>
  </sheets>
  <definedNames>
    <definedName name="_xlfn.AVERAGEIF" hidden="1">#NAME?</definedName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Rafael Stille</author>
  </authors>
  <commentList>
    <comment ref="C25" authorId="0">
      <text>
        <r>
          <rPr>
            <sz val="8"/>
            <rFont val="Tahoma"/>
            <family val="0"/>
          </rPr>
          <t>Taxa composta de crescimento anual</t>
        </r>
      </text>
    </comment>
  </commentList>
</comments>
</file>

<file path=xl/sharedStrings.xml><?xml version="1.0" encoding="utf-8"?>
<sst xmlns="http://schemas.openxmlformats.org/spreadsheetml/2006/main" count="27" uniqueCount="24">
  <si>
    <t>Delta Q</t>
  </si>
  <si>
    <t>Delta P</t>
  </si>
  <si>
    <t>PAX/hab</t>
  </si>
  <si>
    <t>Yield (real)</t>
  </si>
  <si>
    <t>Cálculo da Elasticidade</t>
  </si>
  <si>
    <t>Guia de rosto</t>
  </si>
  <si>
    <t>Legenda de cores das guias</t>
  </si>
  <si>
    <t>Cor</t>
  </si>
  <si>
    <t>Descrição</t>
  </si>
  <si>
    <t>Guias introdutórias e explanativas</t>
  </si>
  <si>
    <t>Etapa</t>
  </si>
  <si>
    <r>
      <t xml:space="preserve">A lei da procura e da oferta mostra que existe uma tendência para uma relação inversa entre a quantidade procurada e o preço. A elasticidade preço da procura mede a variação na quantidade procurada quando ocorre uma variação no preço. Assim, a elasticidade é uma medida de sensibilidade dos consumidores a variações no preço dos produtos.
</t>
    </r>
    <r>
      <rPr>
        <sz val="12"/>
        <color indexed="8"/>
        <rFont val="Times New Roman"/>
        <family val="1"/>
      </rPr>
      <t xml:space="preserve">
Fórmula: 
onde: </t>
    </r>
    <r>
      <rPr>
        <sz val="12"/>
        <color indexed="8"/>
        <rFont val="Arial"/>
        <family val="2"/>
      </rPr>
      <t>Δ</t>
    </r>
    <r>
      <rPr>
        <sz val="12"/>
        <color indexed="8"/>
        <rFont val="Times New Roman"/>
        <family val="1"/>
      </rPr>
      <t>Qd/Qd é a variação na quantidade demandada e ΔP/P é a variação do preço</t>
    </r>
  </si>
  <si>
    <t>Cálculo da variação de demanda e de preço</t>
  </si>
  <si>
    <t>Divisão da variação da demanda pela variação de preço</t>
  </si>
  <si>
    <t>Metodologia de Cálculo da Elasticidade Preço da Demanda</t>
  </si>
  <si>
    <t>Rio de Janeiro, 25 de janeiro de 2010</t>
  </si>
  <si>
    <t>CAGR 95 a 08</t>
  </si>
  <si>
    <t>Elasticidade ano</t>
  </si>
  <si>
    <t>Elasticidade média</t>
  </si>
  <si>
    <t>Fonte: anuários econômicos do DAC/ANAC, com ajustes pelo ITA</t>
  </si>
  <si>
    <r>
      <t>Obtenção dos dados de demanda (PAX/habitante) e preço (</t>
    </r>
    <r>
      <rPr>
        <i/>
        <sz val="11"/>
        <color indexed="8"/>
        <rFont val="Calibri"/>
        <family val="2"/>
      </rPr>
      <t>Yield</t>
    </r>
    <r>
      <rPr>
        <sz val="11"/>
        <color indexed="8"/>
        <rFont val="Calibri"/>
        <family val="2"/>
      </rPr>
      <t xml:space="preserve"> em valores reais)</t>
    </r>
  </si>
  <si>
    <t>Guias de modelagem e outputs</t>
  </si>
  <si>
    <r>
      <rPr>
        <i/>
        <sz val="11"/>
        <color indexed="8"/>
        <rFont val="Calibri"/>
        <family val="2"/>
      </rPr>
      <t xml:space="preserve">Nota: </t>
    </r>
    <r>
      <rPr>
        <sz val="11"/>
        <color indexed="8"/>
        <rFont val="Calibri"/>
        <family val="2"/>
      </rPr>
      <t>Esta planilha é parte integrante do CD anexo ao Estudo do Setor de Transporte Aéreo do Brasil financiado pelo Fundo de Estruturação de Projetos (FEP) do BNDES e foi elaborada com base em dados históricos, entrevistas com especialistas e empresas aéreas e outras fontes de informações, que não estavam, portanto, sujeitos à nossa verificação independente. A McKinsey&amp;Company acredita que tais informações são confiáveis, mas não garante que sejam completas e precisas sob todos os aspectos.
A presente planilha traz estimativas preliminares, indicativas de ordem de grandeza, as quais não devem ser tratadas como definitivas ou conclusivas. 
É permitida a reprodução total ou parcial deste material, desde que citada a fonte.</t>
    </r>
  </si>
  <si>
    <r>
      <rPr>
        <sz val="11"/>
        <color indexed="8"/>
        <rFont val="Calibri"/>
        <family val="2"/>
      </rPr>
      <t>As análises e conclusões contidas na planilha baseiam-se em premissas, parte das quais desenvolvemos com contribuição do ITA, da FIPE-USP e de órgãos e empresas atuantes no setor. Tais premissas podem ou não estar corretas, pois foram baseadas em fatores e eventos sujeitos a incertezas. Dessa forma, os resultados futuros podem ser substancialmente diferentes de quaisquer previsões ou estimativas contidas nas análises. As análises contidas neste relatório foram realizadas pela McKinsey &amp; Company no período compreendido entre junho de 2009 e janeiro de 2010. A McKinsey &amp; Company não assume a obrigação de atualizar a presente planilha.</t>
    </r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</si>
</sst>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_);\(#,##0.0\)"/>
    <numFmt numFmtId="168" formatCode="_(* #,##0.0_);_(* \(#,##0.0\);_(* &quot;-&quot;??_);_(@_)"/>
    <numFmt numFmtId="169" formatCode="0.000"/>
    <numFmt numFmtId="170" formatCode="_(* #,##0_);_(* \(#,##0\);_(* &quot;-&quot;??_);_(@_)"/>
    <numFmt numFmtId="171" formatCode="#,##0.0"/>
    <numFmt numFmtId="172" formatCode="_(* #,##0_);_(* \(#,##0\);_(* &quot;-&quot;?_);_(@_)"/>
    <numFmt numFmtId="173" formatCode="_(* #,##0.0_);_(* \(#,##0.0\);_(* &quot;-&quot;?_);_(@_)"/>
    <numFmt numFmtId="174" formatCode="0.0000000"/>
    <numFmt numFmtId="175" formatCode="0.00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9"/>
      <name val="Cambria"/>
      <family val="2"/>
    </font>
    <font>
      <sz val="9"/>
      <name val="Calibri"/>
      <family val="2"/>
    </font>
    <font>
      <i/>
      <sz val="9"/>
      <name val="Calibri"/>
      <family val="2"/>
    </font>
    <font>
      <b/>
      <sz val="14"/>
      <color indexed="9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11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ck">
        <color indexed="22"/>
      </bottom>
    </border>
    <border>
      <left style="thin"/>
      <right/>
      <top style="thin"/>
      <bottom style="thick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9" fontId="0" fillId="0" borderId="0" xfId="68" applyFont="1" applyAlignment="1">
      <alignment/>
    </xf>
    <xf numFmtId="43" fontId="0" fillId="0" borderId="0" xfId="42" applyFont="1" applyAlignment="1">
      <alignment/>
    </xf>
    <xf numFmtId="164" fontId="0" fillId="0" borderId="0" xfId="0" applyNumberFormat="1" applyAlignment="1">
      <alignment/>
    </xf>
    <xf numFmtId="0" fontId="6" fillId="24" borderId="10" xfId="71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7" fillId="20" borderId="12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7" fillId="20" borderId="13" xfId="0" applyFont="1" applyFill="1" applyBorder="1" applyAlignment="1">
      <alignment/>
    </xf>
    <xf numFmtId="0" fontId="7" fillId="20" borderId="14" xfId="0" applyFont="1" applyFill="1" applyBorder="1" applyAlignment="1">
      <alignment/>
    </xf>
    <xf numFmtId="0" fontId="0" fillId="24" borderId="15" xfId="0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27" fillId="0" borderId="0" xfId="71" applyAlignment="1">
      <alignment/>
    </xf>
    <xf numFmtId="0" fontId="21" fillId="20" borderId="18" xfId="58" applyFill="1" applyBorder="1" applyAlignment="1">
      <alignment/>
    </xf>
    <xf numFmtId="0" fontId="21" fillId="20" borderId="19" xfId="58" applyFill="1" applyBorder="1" applyAlignment="1">
      <alignment horizontal="right"/>
    </xf>
    <xf numFmtId="0" fontId="21" fillId="20" borderId="19" xfId="58" applyFill="1" applyBorder="1" applyAlignment="1">
      <alignment/>
    </xf>
    <xf numFmtId="0" fontId="9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43" fontId="30" fillId="20" borderId="0" xfId="42" applyFont="1" applyFill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Alignment="1">
      <alignment/>
    </xf>
    <xf numFmtId="165" fontId="0" fillId="20" borderId="0" xfId="68" applyNumberFormat="1" applyFont="1" applyFill="1" applyAlignment="1">
      <alignment/>
    </xf>
    <xf numFmtId="0" fontId="21" fillId="20" borderId="23" xfId="58" applyFill="1" applyBorder="1" applyAlignment="1">
      <alignment wrapText="1"/>
    </xf>
    <xf numFmtId="0" fontId="21" fillId="20" borderId="24" xfId="58" applyFill="1" applyBorder="1" applyAlignment="1">
      <alignment/>
    </xf>
    <xf numFmtId="0" fontId="0" fillId="25" borderId="23" xfId="0" applyFill="1" applyBorder="1" applyAlignment="1">
      <alignment/>
    </xf>
    <xf numFmtId="0" fontId="0" fillId="0" borderId="15" xfId="0" applyBorder="1" applyAlignment="1">
      <alignment/>
    </xf>
    <xf numFmtId="0" fontId="0" fillId="26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61875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'Cálculo Elasticidade'!$C$7</c:f>
              <c:strCache>
                <c:ptCount val="1"/>
                <c:pt idx="0">
                  <c:v>Yield (real)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'Cálculo Elasticidade'!$B$8:$B$21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'Cálculo Elasticidade'!$C$8:$C$21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inMax"/>
          <c:min val="0.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 val="autoZero"/>
        <c:crossBetween val="midCat"/>
        <c:dispUnits/>
      </c:valAx>
      <c:valAx>
        <c:axId val="13269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25"/>
          <c:y val="0.48425"/>
          <c:w val="0.316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16</xdr:row>
      <xdr:rowOff>428625</xdr:rowOff>
    </xdr:from>
    <xdr:to>
      <xdr:col>0</xdr:col>
      <xdr:colOff>504825</xdr:colOff>
      <xdr:row>17</xdr:row>
      <xdr:rowOff>295275</xdr:rowOff>
    </xdr:to>
    <xdr:pic>
      <xdr:nvPicPr>
        <xdr:cNvPr id="1" name="Picture 3" descr="E_d = \frac{\%\ \mbox{change in quantity demanded}}{\%\ \mbox{change in price}} = \frac{\Delta Q_d/Q_d}{\Delta P/P}"/>
        <xdr:cNvPicPr preferRelativeResize="1">
          <a:picLocks noChangeAspect="1"/>
        </xdr:cNvPicPr>
      </xdr:nvPicPr>
      <xdr:blipFill>
        <a:blip r:embed="rId1"/>
        <a:srcRect r="89535"/>
        <a:stretch>
          <a:fillRect/>
        </a:stretch>
      </xdr:blipFill>
      <xdr:spPr>
        <a:xfrm>
          <a:off x="76200" y="62674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428625</xdr:rowOff>
    </xdr:from>
    <xdr:to>
      <xdr:col>1</xdr:col>
      <xdr:colOff>952500</xdr:colOff>
      <xdr:row>17</xdr:row>
      <xdr:rowOff>295275</xdr:rowOff>
    </xdr:to>
    <xdr:pic>
      <xdr:nvPicPr>
        <xdr:cNvPr id="2" name="Picture 4" descr="E_d = \frac{\%\ \mbox{change in quantity demanded}}{\%\ \mbox{change in price}} = \frac{\Delta Q_d/Q_d}{\Delta P/P}"/>
        <xdr:cNvPicPr preferRelativeResize="1">
          <a:picLocks noChangeAspect="1"/>
        </xdr:cNvPicPr>
      </xdr:nvPicPr>
      <xdr:blipFill>
        <a:blip r:embed="rId1"/>
        <a:srcRect l="81623" r="-5575"/>
        <a:stretch>
          <a:fillRect/>
        </a:stretch>
      </xdr:blipFill>
      <xdr:spPr>
        <a:xfrm>
          <a:off x="514350" y="626745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95250</xdr:rowOff>
    </xdr:from>
    <xdr:to>
      <xdr:col>13</xdr:col>
      <xdr:colOff>361950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829175" y="1143000"/>
        <a:ext cx="4457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4"/>
  <sheetViews>
    <sheetView showGridLines="0" tabSelected="1" zoomScale="80" zoomScaleNormal="80" zoomScalePageLayoutView="0" workbookViewId="0" topLeftCell="A1">
      <selection activeCell="C7" sqref="C7"/>
    </sheetView>
  </sheetViews>
  <sheetFormatPr defaultColWidth="0" defaultRowHeight="15" customHeight="1" zeroHeight="1"/>
  <cols>
    <col min="1" max="1" width="8.140625" style="0" customWidth="1"/>
    <col min="2" max="2" width="76.7109375" style="0" customWidth="1"/>
    <col min="3" max="3" width="80.7109375" style="0" customWidth="1"/>
    <col min="4" max="4" width="4.7109375" style="0" customWidth="1"/>
  </cols>
  <sheetData>
    <row r="1" spans="1:3" ht="44.25" customHeight="1">
      <c r="A1" s="4" t="s">
        <v>5</v>
      </c>
      <c r="B1" s="5"/>
      <c r="C1" s="11"/>
    </row>
    <row r="2" spans="1:3" ht="15">
      <c r="A2" s="9" t="s">
        <v>15</v>
      </c>
      <c r="B2" s="10"/>
      <c r="C2" s="13"/>
    </row>
    <row r="3" ht="15"/>
    <row r="4" spans="1:3" ht="18.75">
      <c r="A4" s="18" t="s">
        <v>6</v>
      </c>
      <c r="B4" s="19"/>
      <c r="C4" s="20"/>
    </row>
    <row r="5" ht="22.5">
      <c r="A5" s="14"/>
    </row>
    <row r="6" spans="1:2" ht="17.25">
      <c r="A6" s="27" t="s">
        <v>7</v>
      </c>
      <c r="B6" s="28" t="s">
        <v>8</v>
      </c>
    </row>
    <row r="7" spans="1:2" ht="15">
      <c r="A7" s="29"/>
      <c r="B7" s="30" t="s">
        <v>9</v>
      </c>
    </row>
    <row r="8" spans="1:2" ht="15">
      <c r="A8" s="31"/>
      <c r="B8" s="32" t="s">
        <v>21</v>
      </c>
    </row>
    <row r="9" ht="15"/>
    <row r="10" ht="15"/>
    <row r="11" spans="1:3" ht="18.75">
      <c r="A11" s="18" t="s">
        <v>14</v>
      </c>
      <c r="B11" s="19"/>
      <c r="C11" s="20"/>
    </row>
    <row r="12" ht="15"/>
    <row r="13" spans="1:3" ht="108.75" customHeight="1">
      <c r="A13" s="42" t="s">
        <v>22</v>
      </c>
      <c r="B13" s="43"/>
      <c r="C13" s="44"/>
    </row>
    <row r="14" spans="1:3" ht="63" customHeight="1">
      <c r="A14" s="45" t="s">
        <v>23</v>
      </c>
      <c r="B14" s="46"/>
      <c r="C14" s="47"/>
    </row>
    <row r="15" ht="15"/>
    <row r="16" spans="1:3" ht="46.5" customHeight="1">
      <c r="A16" s="35" t="s">
        <v>11</v>
      </c>
      <c r="B16" s="36"/>
      <c r="C16" s="37"/>
    </row>
    <row r="17" spans="1:3" ht="46.5" customHeight="1">
      <c r="A17" s="38"/>
      <c r="B17" s="39"/>
      <c r="C17" s="40"/>
    </row>
    <row r="18" spans="1:3" ht="46.5" customHeight="1">
      <c r="A18" s="38"/>
      <c r="B18" s="39"/>
      <c r="C18" s="40"/>
    </row>
    <row r="19" spans="1:3" ht="15.75" customHeight="1">
      <c r="A19" s="33"/>
      <c r="B19" s="41"/>
      <c r="C19" s="34"/>
    </row>
    <row r="20" ht="12.75" customHeight="1"/>
    <row r="21" spans="1:3" ht="18" thickBot="1">
      <c r="A21" s="16" t="s">
        <v>10</v>
      </c>
      <c r="B21" s="17" t="s">
        <v>8</v>
      </c>
      <c r="C21" s="15"/>
    </row>
    <row r="22" spans="1:3" ht="41.25" customHeight="1" thickTop="1">
      <c r="A22" s="21">
        <v>1</v>
      </c>
      <c r="B22" s="38" t="s">
        <v>20</v>
      </c>
      <c r="C22" s="40"/>
    </row>
    <row r="23" spans="1:3" ht="42" customHeight="1">
      <c r="A23" s="21">
        <v>2</v>
      </c>
      <c r="B23" s="38" t="s">
        <v>12</v>
      </c>
      <c r="C23" s="40"/>
    </row>
    <row r="24" spans="1:3" ht="29.25" customHeight="1">
      <c r="A24" s="22">
        <v>3</v>
      </c>
      <c r="B24" s="33" t="s">
        <v>13</v>
      </c>
      <c r="C24" s="34"/>
    </row>
    <row r="25" ht="15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electLockedCells="1" selectUnlockedCells="1"/>
  <mergeCells count="6">
    <mergeCell ref="B24:C24"/>
    <mergeCell ref="A16:C19"/>
    <mergeCell ref="A13:C13"/>
    <mergeCell ref="A14:C14"/>
    <mergeCell ref="B22:C22"/>
    <mergeCell ref="B23:C23"/>
  </mergeCells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O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3" max="3" width="12.140625" style="0" bestFit="1" customWidth="1"/>
    <col min="5" max="5" width="10.7109375" style="0" bestFit="1" customWidth="1"/>
    <col min="6" max="6" width="19.57421875" style="0" bestFit="1" customWidth="1"/>
  </cols>
  <sheetData>
    <row r="1" spans="1:15" ht="22.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spans="1:15" ht="1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15" ht="15">
      <c r="A3" s="6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"/>
    </row>
    <row r="4" spans="1:15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7" spans="2:6" ht="15">
      <c r="B7" t="s">
        <v>2</v>
      </c>
      <c r="C7" t="s">
        <v>3</v>
      </c>
      <c r="D7" t="s">
        <v>0</v>
      </c>
      <c r="E7" t="s">
        <v>1</v>
      </c>
      <c r="F7" t="s">
        <v>17</v>
      </c>
    </row>
    <row r="8" spans="1:3" ht="15">
      <c r="A8">
        <v>1995</v>
      </c>
      <c r="B8">
        <v>0.13093666621341715</v>
      </c>
      <c r="C8" s="3">
        <v>0.5184934932911135</v>
      </c>
    </row>
    <row r="9" spans="1:6" ht="15">
      <c r="A9">
        <v>1996</v>
      </c>
      <c r="B9">
        <v>0.16022957619931208</v>
      </c>
      <c r="C9" s="3">
        <v>0.4867110863591707</v>
      </c>
      <c r="D9" s="1">
        <f>B9/B8-1</f>
        <v>0.22371815957303842</v>
      </c>
      <c r="E9" s="1">
        <f>C9/C8-1</f>
        <v>-0.061297600342494984</v>
      </c>
      <c r="F9" s="2">
        <f>D9/E9</f>
        <v>-3.6497050181904798</v>
      </c>
    </row>
    <row r="10" spans="1:6" ht="15">
      <c r="A10">
        <v>1997</v>
      </c>
      <c r="B10">
        <v>0.17591679651731468</v>
      </c>
      <c r="C10" s="3">
        <v>0.4750707219732666</v>
      </c>
      <c r="D10" s="1">
        <f aca="true" t="shared" si="0" ref="D10:D21">B10/B9-1</f>
        <v>0.09790464838082724</v>
      </c>
      <c r="E10" s="1">
        <f aca="true" t="shared" si="1" ref="E10:E21">C10/C9-1</f>
        <v>-0.02391637402998059</v>
      </c>
      <c r="F10" s="2">
        <f aca="true" t="shared" si="2" ref="F10:F21">D10/E10</f>
        <v>-4.09362423660451</v>
      </c>
    </row>
    <row r="11" spans="1:6" ht="15">
      <c r="A11">
        <v>1998</v>
      </c>
      <c r="B11">
        <v>0.19296000661357107</v>
      </c>
      <c r="C11" s="3">
        <v>0.38579422016721737</v>
      </c>
      <c r="D11" s="1">
        <f t="shared" si="0"/>
        <v>0.09688222178704198</v>
      </c>
      <c r="E11" s="1">
        <f t="shared" si="1"/>
        <v>-0.18792255063673036</v>
      </c>
      <c r="F11" s="2">
        <f t="shared" si="2"/>
        <v>-0.5155433526140417</v>
      </c>
    </row>
    <row r="12" spans="1:6" ht="15">
      <c r="A12">
        <v>1999</v>
      </c>
      <c r="B12">
        <v>0.184423229207051</v>
      </c>
      <c r="C12" s="3">
        <v>0.45196810586474745</v>
      </c>
      <c r="D12" s="1">
        <f t="shared" si="0"/>
        <v>-0.04424117492707247</v>
      </c>
      <c r="E12" s="1">
        <f t="shared" si="1"/>
        <v>0.17152637918952718</v>
      </c>
      <c r="F12" s="2">
        <f t="shared" si="2"/>
        <v>-0.2579263617416445</v>
      </c>
    </row>
    <row r="13" spans="1:6" ht="15">
      <c r="A13">
        <v>2000</v>
      </c>
      <c r="B13">
        <v>0.196601431568011</v>
      </c>
      <c r="C13" s="3">
        <v>0.4640523428917254</v>
      </c>
      <c r="D13" s="1">
        <f t="shared" si="0"/>
        <v>0.06603399372910657</v>
      </c>
      <c r="E13" s="1">
        <f t="shared" si="1"/>
        <v>0.026736924287737773</v>
      </c>
      <c r="F13" s="2">
        <f t="shared" si="2"/>
        <v>2.4697677645514156</v>
      </c>
    </row>
    <row r="14" spans="1:6" ht="15">
      <c r="A14">
        <v>2001</v>
      </c>
      <c r="B14">
        <v>0.2086225945513098</v>
      </c>
      <c r="C14" s="3">
        <v>0.45718752300614723</v>
      </c>
      <c r="D14" s="1">
        <f t="shared" si="0"/>
        <v>0.06114483952341043</v>
      </c>
      <c r="E14" s="1">
        <f t="shared" si="1"/>
        <v>-0.014793201652210874</v>
      </c>
      <c r="F14" s="2">
        <f t="shared" si="2"/>
        <v>-4.1333067013436</v>
      </c>
    </row>
    <row r="15" spans="1:6" ht="15">
      <c r="A15">
        <v>2002</v>
      </c>
      <c r="B15">
        <v>0.2052937887330797</v>
      </c>
      <c r="C15" s="3">
        <v>0.47429662875430606</v>
      </c>
      <c r="D15" s="1">
        <f t="shared" si="0"/>
        <v>-0.015956113600204436</v>
      </c>
      <c r="E15" s="1">
        <f t="shared" si="1"/>
        <v>0.03742251239854766</v>
      </c>
      <c r="F15" s="2">
        <f t="shared" si="2"/>
        <v>-0.4263774016632748</v>
      </c>
    </row>
    <row r="16" spans="1:6" ht="15">
      <c r="A16">
        <v>2003</v>
      </c>
      <c r="B16">
        <v>0.19414565215586413</v>
      </c>
      <c r="C16" s="3">
        <v>0.5024993670197611</v>
      </c>
      <c r="D16" s="1">
        <f t="shared" si="0"/>
        <v>-0.05430333107500995</v>
      </c>
      <c r="E16" s="1">
        <f t="shared" si="1"/>
        <v>0.059462236405784186</v>
      </c>
      <c r="F16" s="2">
        <f t="shared" si="2"/>
        <v>-0.9132406441027772</v>
      </c>
    </row>
    <row r="17" spans="1:6" ht="15">
      <c r="A17">
        <v>2004</v>
      </c>
      <c r="B17">
        <v>0.21885617993669892</v>
      </c>
      <c r="C17" s="3">
        <v>0.46556599216824573</v>
      </c>
      <c r="D17" s="1">
        <f t="shared" si="0"/>
        <v>0.1272782959929315</v>
      </c>
      <c r="E17" s="1">
        <f t="shared" si="1"/>
        <v>-0.07349934602019692</v>
      </c>
      <c r="F17" s="2">
        <f t="shared" si="2"/>
        <v>-1.7316929045594043</v>
      </c>
    </row>
    <row r="18" spans="1:6" ht="15">
      <c r="A18">
        <v>2005</v>
      </c>
      <c r="B18">
        <v>0.2559606109209035</v>
      </c>
      <c r="C18" s="3">
        <v>0.34973049138900963</v>
      </c>
      <c r="D18" s="1">
        <f t="shared" si="0"/>
        <v>0.16953796321829473</v>
      </c>
      <c r="E18" s="1">
        <f t="shared" si="1"/>
        <v>-0.24880576057491677</v>
      </c>
      <c r="F18" s="2">
        <f t="shared" si="2"/>
        <v>-0.6814069048342871</v>
      </c>
    </row>
    <row r="19" spans="1:6" ht="15">
      <c r="A19">
        <v>2006</v>
      </c>
      <c r="B19">
        <v>0.27139790025891414</v>
      </c>
      <c r="C19" s="3">
        <v>0.3221026721558635</v>
      </c>
      <c r="D19" s="1">
        <f t="shared" si="0"/>
        <v>0.06031119117300854</v>
      </c>
      <c r="E19" s="1">
        <f t="shared" si="1"/>
        <v>-0.0789974563653798</v>
      </c>
      <c r="F19" s="2">
        <f t="shared" si="2"/>
        <v>-0.7634573813877833</v>
      </c>
    </row>
    <row r="20" spans="1:6" ht="15">
      <c r="A20">
        <v>2007</v>
      </c>
      <c r="B20">
        <v>0.29286057630021434</v>
      </c>
      <c r="C20" s="3">
        <v>0.26914036759128157</v>
      </c>
      <c r="D20" s="1">
        <f t="shared" si="0"/>
        <v>0.07908195317953726</v>
      </c>
      <c r="E20" s="1">
        <f t="shared" si="1"/>
        <v>-0.16442677799007455</v>
      </c>
      <c r="F20" s="2">
        <f t="shared" si="2"/>
        <v>-0.48095543892680886</v>
      </c>
    </row>
    <row r="21" spans="1:6" ht="15">
      <c r="A21">
        <v>2008</v>
      </c>
      <c r="B21">
        <v>0.30430241763241656</v>
      </c>
      <c r="C21" s="3">
        <v>0.274</v>
      </c>
      <c r="D21" s="1">
        <f t="shared" si="0"/>
        <v>0.03906924406401857</v>
      </c>
      <c r="E21" s="1">
        <f t="shared" si="1"/>
        <v>0.018056126073582313</v>
      </c>
      <c r="F21" s="2">
        <f t="shared" si="2"/>
        <v>2.163766685323508</v>
      </c>
    </row>
    <row r="24" spans="3:6" ht="15">
      <c r="C24" s="24"/>
      <c r="D24" s="24" t="s">
        <v>2</v>
      </c>
      <c r="E24" s="24" t="s">
        <v>3</v>
      </c>
      <c r="F24" s="25" t="s">
        <v>18</v>
      </c>
    </row>
    <row r="25" spans="3:6" ht="15">
      <c r="C25" s="24" t="s">
        <v>16</v>
      </c>
      <c r="D25" s="26">
        <f>(B21/B8)^(1/($A$21-$A$8))-1</f>
        <v>0.06702015987005572</v>
      </c>
      <c r="E25" s="26">
        <f>(C21/C8)^(1/($A$21-$A$8))-1</f>
        <v>-0.04787741827302083</v>
      </c>
      <c r="F25" s="23">
        <f>D25/E25</f>
        <v>-1.399828192236128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McKinsey</dc:creator>
  <cp:keywords/>
  <dc:description/>
  <cp:lastModifiedBy>McKinsey</cp:lastModifiedBy>
  <dcterms:created xsi:type="dcterms:W3CDTF">2009-10-08T23:45:40Z</dcterms:created>
  <dcterms:modified xsi:type="dcterms:W3CDTF">2010-06-11T22:50:32Z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85&quot;/&gt;&lt;CXlWorkbook id=&quot;1&quot;&gt;&lt;m_cxllink/&gt;&lt;/CXlWorkbook&gt;&lt;/root&gt;">
    <vt:bool>false</vt:bool>
  </property>
</Properties>
</file>