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TAB  5.4.17 a 5.4.20 Demanda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80" i="1"/>
  <c r="E80"/>
  <c r="F80"/>
  <c r="G80"/>
  <c r="H80"/>
  <c r="I80"/>
  <c r="J80"/>
  <c r="K80"/>
  <c r="L80"/>
  <c r="M80"/>
  <c r="N80"/>
  <c r="O80"/>
  <c r="D81"/>
  <c r="E81"/>
  <c r="F81"/>
  <c r="G81"/>
  <c r="H81"/>
  <c r="I81"/>
  <c r="J81"/>
  <c r="K81"/>
  <c r="L81"/>
  <c r="M81"/>
  <c r="N81"/>
  <c r="O81"/>
  <c r="D82"/>
  <c r="E82"/>
  <c r="F82"/>
  <c r="G82"/>
  <c r="H82"/>
  <c r="I82"/>
  <c r="J82"/>
  <c r="K82"/>
  <c r="L82"/>
  <c r="M82"/>
  <c r="N82"/>
  <c r="O82"/>
  <c r="D85"/>
  <c r="E85"/>
  <c r="F85"/>
  <c r="G85"/>
  <c r="H85"/>
  <c r="I85"/>
  <c r="J85"/>
  <c r="K85"/>
  <c r="L85"/>
  <c r="M85"/>
  <c r="N85"/>
  <c r="O85"/>
  <c r="D86"/>
  <c r="E86"/>
  <c r="F86"/>
  <c r="G86"/>
  <c r="H86"/>
  <c r="I86"/>
  <c r="J86"/>
  <c r="K86"/>
  <c r="L86"/>
  <c r="M86"/>
  <c r="N86"/>
  <c r="O86"/>
  <c r="D87"/>
  <c r="E87"/>
  <c r="F87"/>
  <c r="G87"/>
  <c r="H87"/>
  <c r="I87"/>
  <c r="J87"/>
  <c r="K87"/>
  <c r="L87"/>
  <c r="M87"/>
  <c r="N87"/>
  <c r="O87"/>
  <c r="D90"/>
  <c r="E90"/>
  <c r="F90"/>
  <c r="G90"/>
  <c r="H90"/>
  <c r="I90"/>
  <c r="J90"/>
  <c r="K90"/>
  <c r="L90"/>
  <c r="M90"/>
  <c r="N90"/>
  <c r="O90"/>
  <c r="D91"/>
  <c r="E91"/>
  <c r="F91"/>
  <c r="G91"/>
  <c r="H91"/>
  <c r="I91"/>
  <c r="J91"/>
  <c r="K91"/>
  <c r="L91"/>
  <c r="M91"/>
  <c r="N91"/>
  <c r="O91"/>
  <c r="D92"/>
  <c r="E92"/>
  <c r="F92"/>
  <c r="G92"/>
  <c r="H92"/>
  <c r="I92"/>
  <c r="J92"/>
  <c r="K92"/>
  <c r="L92"/>
  <c r="M92"/>
  <c r="N92"/>
  <c r="O92"/>
  <c r="C92"/>
  <c r="C91"/>
  <c r="C90"/>
  <c r="C87"/>
  <c r="C86"/>
  <c r="C85"/>
  <c r="C82"/>
  <c r="C81"/>
  <c r="C80"/>
</calcChain>
</file>

<file path=xl/sharedStrings.xml><?xml version="1.0" encoding="utf-8"?>
<sst xmlns="http://schemas.openxmlformats.org/spreadsheetml/2006/main" count="248" uniqueCount="53">
  <si>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</si>
  <si>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</si>
  <si>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</si>
  <si>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</si>
  <si>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</si>
  <si>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</si>
  <si>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</si>
  <si>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</si>
  <si>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</si>
  <si>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</si>
  <si>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</si>
  <si>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</si>
  <si>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</si>
  <si>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</si>
  <si>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</si>
  <si>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</si>
  <si>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</si>
  <si>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</si>
  <si>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Demandas </t>
  </si>
  <si>
    <t>Volume anual</t>
  </si>
  <si>
    <t xml:space="preserve"> t</t>
  </si>
  <si>
    <t>Distância média de percurso</t>
  </si>
  <si>
    <t>km</t>
  </si>
  <si>
    <t>Produção anual</t>
  </si>
  <si>
    <t>mil tku</t>
  </si>
  <si>
    <t>Extensão do Corredor</t>
  </si>
  <si>
    <t>mil tkb</t>
  </si>
  <si>
    <t>Horizonte de 2015</t>
  </si>
  <si>
    <t>Horizonte de 2030</t>
  </si>
  <si>
    <t>Horizonte de 2045</t>
  </si>
  <si>
    <t>tku</t>
  </si>
  <si>
    <t>tkb</t>
  </si>
  <si>
    <t>Discriminação</t>
  </si>
  <si>
    <t>Iguaçu</t>
  </si>
  <si>
    <t>Países / Empresas / Trechos / Corredor Paranaguá - Antofagasta</t>
  </si>
  <si>
    <t>TABELA 5.4.17 // Projeção dos Patamares de Capacidade/Demanda de Transportes - Horizonte de 2015</t>
  </si>
  <si>
    <t>Eng. Bley</t>
  </si>
  <si>
    <t>J.V. Gonzalez</t>
  </si>
  <si>
    <t>SOE-Belgrano Cargas</t>
  </si>
  <si>
    <t>A. Victoria</t>
  </si>
  <si>
    <t>Produção das concessionárias</t>
  </si>
  <si>
    <t>Extensão dos países</t>
  </si>
  <si>
    <t xml:space="preserve">Extensão do Corredor </t>
  </si>
  <si>
    <t>TABELA 5.4.18 // Projeção dos Patamares de Capacidade/Demanda de Transportes - Horizonte de 2030</t>
  </si>
  <si>
    <t>TABELA 5.4.19 // Projeção dos Patamares de Capacidade/Demanda de Transportes - Horizonte de 2045</t>
  </si>
  <si>
    <t>TABELA 5.4.20 // Projeção dos Patamares de Capacidade/Demanda de Transportes - Horizonte de 2015 a 2045</t>
  </si>
  <si>
    <t xml:space="preserve">ALL - América  Latina Logística </t>
  </si>
  <si>
    <t>ALL - América  Latina Logística</t>
  </si>
  <si>
    <t>S. Fco. do Sul</t>
  </si>
  <si>
    <t>Front. Paraguai</t>
  </si>
  <si>
    <t>Front. Brasil</t>
  </si>
  <si>
    <t>Front. Argentina</t>
  </si>
  <si>
    <t>Fonte: Enefer - Consultoria, Projetos Ltda.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</si>
</sst>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3" fillId="2" borderId="0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3" fontId="3" fillId="0" borderId="0" xfId="0" applyNumberFormat="1" applyFo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1" xfId="0" applyNumberFormat="1" applyFont="1" applyFill="1" applyBorder="1"/>
    <xf numFmtId="0" fontId="5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93"/>
  <sheetViews>
    <sheetView tabSelected="1" workbookViewId="0">
      <selection activeCell="B3" sqref="B3"/>
    </sheetView>
  </sheetViews>
  <sheetFormatPr defaultRowHeight="15"/>
  <cols>
    <col min="1" max="1" width="33" style="19" customWidth="1"/>
    <col min="2" max="2" width="11" style="19" customWidth="1"/>
    <col min="3" max="3" width="13" style="19" customWidth="1"/>
    <col min="4" max="4" width="14.42578125" style="19" customWidth="1"/>
    <col min="5" max="5" width="14.7109375" style="19" customWidth="1"/>
    <col min="6" max="6" width="16" style="19" customWidth="1"/>
    <col min="7" max="7" width="13.5703125" style="19" customWidth="1"/>
    <col min="8" max="8" width="16.7109375" style="19" customWidth="1"/>
    <col min="9" max="9" width="16" style="19" customWidth="1"/>
    <col min="10" max="10" width="18.42578125" style="19" customWidth="1"/>
    <col min="11" max="11" width="18" style="19" customWidth="1"/>
    <col min="12" max="12" width="16.42578125" style="19" customWidth="1"/>
    <col min="13" max="13" width="12.7109375" style="19" bestFit="1" customWidth="1"/>
    <col min="14" max="14" width="12" style="19" customWidth="1"/>
    <col min="15" max="15" width="14" style="19" customWidth="1"/>
  </cols>
  <sheetData>
    <row r="2" spans="1:15" ht="15.75">
      <c r="A2" s="29" t="s">
        <v>35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 thickBo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5.75">
      <c r="A4" s="34" t="s">
        <v>32</v>
      </c>
      <c r="B4" s="34" t="s">
        <v>0</v>
      </c>
      <c r="C4" s="37" t="s">
        <v>34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5.75">
      <c r="A5" s="35"/>
      <c r="B5" s="35"/>
      <c r="C5" s="38" t="s">
        <v>1</v>
      </c>
      <c r="D5" s="38"/>
      <c r="E5" s="38"/>
      <c r="F5" s="38"/>
      <c r="G5" s="38"/>
      <c r="H5" s="38"/>
      <c r="I5" s="38" t="s">
        <v>2</v>
      </c>
      <c r="J5" s="38"/>
      <c r="K5" s="38" t="s">
        <v>3</v>
      </c>
      <c r="L5" s="38"/>
      <c r="M5" s="38"/>
      <c r="N5" s="38" t="s">
        <v>4</v>
      </c>
      <c r="O5" s="38"/>
    </row>
    <row r="6" spans="1:15" ht="15.75">
      <c r="A6" s="35"/>
      <c r="B6" s="35"/>
      <c r="C6" s="39" t="s">
        <v>46</v>
      </c>
      <c r="D6" s="39"/>
      <c r="E6" s="39"/>
      <c r="F6" s="39"/>
      <c r="G6" s="38" t="s">
        <v>5</v>
      </c>
      <c r="H6" s="38"/>
      <c r="I6" s="39" t="s">
        <v>6</v>
      </c>
      <c r="J6" s="39"/>
      <c r="K6" s="39" t="s">
        <v>38</v>
      </c>
      <c r="L6" s="39"/>
      <c r="M6" s="39"/>
      <c r="N6" s="4" t="s">
        <v>7</v>
      </c>
      <c r="O6" s="4" t="s">
        <v>8</v>
      </c>
    </row>
    <row r="7" spans="1:15" ht="15.75">
      <c r="A7" s="35"/>
      <c r="B7" s="35"/>
      <c r="C7" s="5" t="s">
        <v>9</v>
      </c>
      <c r="D7" s="21" t="s">
        <v>33</v>
      </c>
      <c r="E7" s="5" t="s">
        <v>11</v>
      </c>
      <c r="F7" s="32" t="s">
        <v>48</v>
      </c>
      <c r="G7" s="6" t="s">
        <v>12</v>
      </c>
      <c r="H7" s="6" t="s">
        <v>13</v>
      </c>
      <c r="I7" s="5" t="s">
        <v>50</v>
      </c>
      <c r="J7" s="6" t="s">
        <v>10</v>
      </c>
      <c r="K7" s="32" t="s">
        <v>51</v>
      </c>
      <c r="L7" s="30" t="s">
        <v>37</v>
      </c>
      <c r="M7" s="5" t="s">
        <v>15</v>
      </c>
      <c r="N7" s="6" t="s">
        <v>16</v>
      </c>
      <c r="O7" s="5" t="s">
        <v>39</v>
      </c>
    </row>
    <row r="8" spans="1:15" ht="16.5" thickBot="1">
      <c r="A8" s="36"/>
      <c r="B8" s="36"/>
      <c r="C8" s="22" t="s">
        <v>33</v>
      </c>
      <c r="D8" s="7" t="s">
        <v>11</v>
      </c>
      <c r="E8" s="7" t="s">
        <v>12</v>
      </c>
      <c r="F8" s="31" t="s">
        <v>36</v>
      </c>
      <c r="G8" s="7" t="s">
        <v>13</v>
      </c>
      <c r="H8" s="33" t="s">
        <v>49</v>
      </c>
      <c r="I8" s="7" t="s">
        <v>14</v>
      </c>
      <c r="J8" s="33" t="s">
        <v>51</v>
      </c>
      <c r="K8" s="31" t="s">
        <v>37</v>
      </c>
      <c r="L8" s="7" t="s">
        <v>15</v>
      </c>
      <c r="M8" s="7" t="s">
        <v>16</v>
      </c>
      <c r="N8" s="31" t="s">
        <v>39</v>
      </c>
      <c r="O8" s="7" t="s">
        <v>17</v>
      </c>
    </row>
    <row r="9" spans="1:15" ht="15.75">
      <c r="A9" s="8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9" t="s">
        <v>19</v>
      </c>
      <c r="B10" s="10" t="s">
        <v>20</v>
      </c>
      <c r="C10" s="11">
        <v>12000000</v>
      </c>
      <c r="D10" s="11">
        <v>17400000</v>
      </c>
      <c r="E10" s="11">
        <v>6400000</v>
      </c>
      <c r="F10" s="11">
        <v>3500000</v>
      </c>
      <c r="G10" s="11">
        <v>5900000</v>
      </c>
      <c r="H10" s="11">
        <v>1700000</v>
      </c>
      <c r="I10" s="11">
        <v>1900000</v>
      </c>
      <c r="J10" s="11">
        <v>1000000</v>
      </c>
      <c r="K10" s="11">
        <v>3000000</v>
      </c>
      <c r="L10" s="11">
        <v>1600000</v>
      </c>
      <c r="M10" s="11">
        <v>600000</v>
      </c>
      <c r="N10" s="11">
        <v>1800000</v>
      </c>
      <c r="O10" s="11">
        <v>2600000</v>
      </c>
    </row>
    <row r="11" spans="1:15">
      <c r="A11" s="12" t="s">
        <v>21</v>
      </c>
      <c r="B11" s="13" t="s">
        <v>22</v>
      </c>
      <c r="C11" s="14">
        <v>108.76</v>
      </c>
      <c r="D11" s="14">
        <v>105.72</v>
      </c>
      <c r="E11" s="14">
        <v>211.9</v>
      </c>
      <c r="F11" s="14">
        <v>233.16</v>
      </c>
      <c r="G11" s="14">
        <v>248</v>
      </c>
      <c r="H11" s="14">
        <v>173.6</v>
      </c>
      <c r="I11" s="14">
        <v>259.74</v>
      </c>
      <c r="J11" s="14">
        <v>291.64999999999998</v>
      </c>
      <c r="K11" s="14">
        <v>557.12</v>
      </c>
      <c r="L11" s="14">
        <v>223.47</v>
      </c>
      <c r="M11" s="14">
        <v>571</v>
      </c>
      <c r="N11" s="14">
        <v>181</v>
      </c>
      <c r="O11" s="14">
        <v>119.25</v>
      </c>
    </row>
    <row r="12" spans="1:15">
      <c r="A12" s="1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>
      <c r="A13" s="9" t="s">
        <v>23</v>
      </c>
      <c r="B13" s="10" t="s">
        <v>24</v>
      </c>
      <c r="C13" s="11">
        <v>1305120</v>
      </c>
      <c r="D13" s="11">
        <v>1839528</v>
      </c>
      <c r="E13" s="11">
        <v>1356160</v>
      </c>
      <c r="F13" s="11">
        <v>816060</v>
      </c>
      <c r="G13" s="11">
        <v>1463200</v>
      </c>
      <c r="H13" s="11">
        <v>295120</v>
      </c>
      <c r="I13" s="11">
        <v>493506</v>
      </c>
      <c r="J13" s="11">
        <v>291650</v>
      </c>
      <c r="K13" s="11">
        <v>1671360</v>
      </c>
      <c r="L13" s="11">
        <v>342600</v>
      </c>
      <c r="M13" s="11">
        <v>342600</v>
      </c>
      <c r="N13" s="11">
        <v>325800</v>
      </c>
      <c r="O13" s="11">
        <v>310050</v>
      </c>
    </row>
    <row r="14" spans="1:15">
      <c r="A14" s="1" t="s">
        <v>40</v>
      </c>
      <c r="B14" s="15" t="s">
        <v>24</v>
      </c>
      <c r="C14" s="40">
        <v>5316868</v>
      </c>
      <c r="D14" s="40"/>
      <c r="E14" s="40"/>
      <c r="F14" s="40"/>
      <c r="G14" s="40">
        <v>1758320</v>
      </c>
      <c r="H14" s="40"/>
      <c r="I14" s="40">
        <v>785156</v>
      </c>
      <c r="J14" s="40"/>
      <c r="K14" s="40">
        <v>2356560</v>
      </c>
      <c r="L14" s="40"/>
      <c r="M14" s="40"/>
      <c r="N14" s="17">
        <v>325800</v>
      </c>
      <c r="O14" s="17">
        <v>310050</v>
      </c>
    </row>
    <row r="15" spans="1:15">
      <c r="A15" s="1" t="s">
        <v>41</v>
      </c>
      <c r="B15" s="15" t="s">
        <v>24</v>
      </c>
      <c r="C15" s="40">
        <v>7075188</v>
      </c>
      <c r="D15" s="40"/>
      <c r="E15" s="40"/>
      <c r="F15" s="40"/>
      <c r="G15" s="40"/>
      <c r="H15" s="40"/>
      <c r="I15" s="40">
        <v>785156</v>
      </c>
      <c r="J15" s="40"/>
      <c r="K15" s="40">
        <v>2356560</v>
      </c>
      <c r="L15" s="40"/>
      <c r="M15" s="40"/>
      <c r="N15" s="40">
        <v>635850</v>
      </c>
      <c r="O15" s="40"/>
    </row>
    <row r="16" spans="1:15">
      <c r="A16" s="12" t="s">
        <v>42</v>
      </c>
      <c r="B16" s="13" t="s">
        <v>24</v>
      </c>
      <c r="C16" s="41">
        <v>10852754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</row>
    <row r="17" spans="1:15">
      <c r="A17" s="1"/>
      <c r="B17" s="15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>
      <c r="A18" s="9" t="s">
        <v>23</v>
      </c>
      <c r="B18" s="10" t="s">
        <v>26</v>
      </c>
      <c r="C18" s="11">
        <v>2420606.0640000002</v>
      </c>
      <c r="D18" s="11">
        <v>3411772.5816000002</v>
      </c>
      <c r="E18" s="11">
        <v>2592540.5583999995</v>
      </c>
      <c r="F18" s="11">
        <v>1573331.0375999999</v>
      </c>
      <c r="G18" s="11">
        <v>2797174.1440000003</v>
      </c>
      <c r="H18" s="11">
        <v>564177.77919999999</v>
      </c>
      <c r="I18" s="11">
        <v>915301.68210000009</v>
      </c>
      <c r="J18" s="11">
        <v>540918.88024999993</v>
      </c>
      <c r="K18" s="11">
        <v>3187951.6183040002</v>
      </c>
      <c r="L18" s="11">
        <v>811112.35199999996</v>
      </c>
      <c r="M18" s="11">
        <v>722095.0051200001</v>
      </c>
      <c r="N18" s="11">
        <v>652156.59672000003</v>
      </c>
      <c r="O18" s="11">
        <v>609677.17603199999</v>
      </c>
    </row>
    <row r="19" spans="1:15">
      <c r="A19" s="1" t="s">
        <v>40</v>
      </c>
      <c r="B19" s="15" t="s">
        <v>26</v>
      </c>
      <c r="C19" s="40">
        <v>9998250.2415999994</v>
      </c>
      <c r="D19" s="40"/>
      <c r="E19" s="40"/>
      <c r="F19" s="40"/>
      <c r="G19" s="40">
        <v>3361351.9232000001</v>
      </c>
      <c r="H19" s="40"/>
      <c r="I19" s="40">
        <v>1456220.56235</v>
      </c>
      <c r="J19" s="40"/>
      <c r="K19" s="40">
        <v>4721158.9754240001</v>
      </c>
      <c r="L19" s="40"/>
      <c r="M19" s="40"/>
      <c r="N19" s="17">
        <v>652156.59672000003</v>
      </c>
      <c r="O19" s="17">
        <v>609677.17603199999</v>
      </c>
    </row>
    <row r="20" spans="1:15">
      <c r="A20" s="1" t="s">
        <v>41</v>
      </c>
      <c r="B20" s="15" t="s">
        <v>26</v>
      </c>
      <c r="C20" s="40">
        <v>13359602.164799999</v>
      </c>
      <c r="D20" s="40"/>
      <c r="E20" s="40"/>
      <c r="F20" s="40"/>
      <c r="G20" s="40"/>
      <c r="H20" s="40"/>
      <c r="I20" s="40">
        <v>1456220.56235</v>
      </c>
      <c r="J20" s="40"/>
      <c r="K20" s="40">
        <v>4721158.9754240001</v>
      </c>
      <c r="L20" s="40"/>
      <c r="M20" s="40"/>
      <c r="N20" s="40">
        <v>1261833.772752</v>
      </c>
      <c r="O20" s="40"/>
    </row>
    <row r="21" spans="1:15" ht="15.75" thickBot="1">
      <c r="A21" s="3" t="s">
        <v>25</v>
      </c>
      <c r="B21" s="18" t="s">
        <v>26</v>
      </c>
      <c r="C21" s="42">
        <v>20798815.475326002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>
      <c r="A22" s="1" t="s">
        <v>52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5" spans="1:15" ht="15.75">
      <c r="A25" s="29" t="s">
        <v>43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6.5" thickBot="1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.75">
      <c r="A27" s="34" t="s">
        <v>32</v>
      </c>
      <c r="B27" s="34" t="s">
        <v>0</v>
      </c>
      <c r="C27" s="37" t="s">
        <v>34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ht="15.75">
      <c r="A28" s="35"/>
      <c r="B28" s="35"/>
      <c r="C28" s="38" t="s">
        <v>1</v>
      </c>
      <c r="D28" s="38"/>
      <c r="E28" s="38"/>
      <c r="F28" s="38"/>
      <c r="G28" s="38"/>
      <c r="H28" s="38"/>
      <c r="I28" s="38" t="s">
        <v>2</v>
      </c>
      <c r="J28" s="38"/>
      <c r="K28" s="38" t="s">
        <v>3</v>
      </c>
      <c r="L28" s="38"/>
      <c r="M28" s="38"/>
      <c r="N28" s="38" t="s">
        <v>4</v>
      </c>
      <c r="O28" s="38"/>
    </row>
    <row r="29" spans="1:15" ht="15.75">
      <c r="A29" s="35"/>
      <c r="B29" s="35"/>
      <c r="C29" s="39" t="s">
        <v>47</v>
      </c>
      <c r="D29" s="39"/>
      <c r="E29" s="39"/>
      <c r="F29" s="39"/>
      <c r="G29" s="38" t="s">
        <v>5</v>
      </c>
      <c r="H29" s="38"/>
      <c r="I29" s="39" t="s">
        <v>6</v>
      </c>
      <c r="J29" s="39"/>
      <c r="K29" s="39" t="s">
        <v>38</v>
      </c>
      <c r="L29" s="39"/>
      <c r="M29" s="39"/>
      <c r="N29" s="4" t="s">
        <v>7</v>
      </c>
      <c r="O29" s="4" t="s">
        <v>8</v>
      </c>
    </row>
    <row r="30" spans="1:15" ht="15.75">
      <c r="A30" s="35"/>
      <c r="B30" s="35"/>
      <c r="C30" s="5" t="s">
        <v>9</v>
      </c>
      <c r="D30" s="32" t="s">
        <v>33</v>
      </c>
      <c r="E30" s="5" t="s">
        <v>11</v>
      </c>
      <c r="F30" s="32" t="s">
        <v>48</v>
      </c>
      <c r="G30" s="32" t="s">
        <v>12</v>
      </c>
      <c r="H30" s="32" t="s">
        <v>13</v>
      </c>
      <c r="I30" s="5" t="s">
        <v>50</v>
      </c>
      <c r="J30" s="32" t="s">
        <v>10</v>
      </c>
      <c r="K30" s="32" t="s">
        <v>51</v>
      </c>
      <c r="L30" s="32" t="s">
        <v>37</v>
      </c>
      <c r="M30" s="5" t="s">
        <v>15</v>
      </c>
      <c r="N30" s="32" t="s">
        <v>16</v>
      </c>
      <c r="O30" s="5" t="s">
        <v>39</v>
      </c>
    </row>
    <row r="31" spans="1:15" ht="16.5" thickBot="1">
      <c r="A31" s="36"/>
      <c r="B31" s="36"/>
      <c r="C31" s="33" t="s">
        <v>33</v>
      </c>
      <c r="D31" s="33" t="s">
        <v>11</v>
      </c>
      <c r="E31" s="33" t="s">
        <v>12</v>
      </c>
      <c r="F31" s="33" t="s">
        <v>36</v>
      </c>
      <c r="G31" s="33" t="s">
        <v>13</v>
      </c>
      <c r="H31" s="33" t="s">
        <v>49</v>
      </c>
      <c r="I31" s="33" t="s">
        <v>14</v>
      </c>
      <c r="J31" s="33" t="s">
        <v>51</v>
      </c>
      <c r="K31" s="33" t="s">
        <v>37</v>
      </c>
      <c r="L31" s="33" t="s">
        <v>15</v>
      </c>
      <c r="M31" s="33" t="s">
        <v>16</v>
      </c>
      <c r="N31" s="33" t="s">
        <v>39</v>
      </c>
      <c r="O31" s="33" t="s">
        <v>17</v>
      </c>
    </row>
    <row r="32" spans="1:15" ht="15.75">
      <c r="A32" s="8" t="s">
        <v>18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9" t="s">
        <v>19</v>
      </c>
      <c r="B33" s="10" t="s">
        <v>20</v>
      </c>
      <c r="C33" s="11">
        <v>15000000</v>
      </c>
      <c r="D33" s="11">
        <v>21100000</v>
      </c>
      <c r="E33" s="11">
        <v>9100000</v>
      </c>
      <c r="F33" s="11">
        <v>4500000</v>
      </c>
      <c r="G33" s="11">
        <v>8500000</v>
      </c>
      <c r="H33" s="11">
        <v>3100000</v>
      </c>
      <c r="I33" s="11">
        <v>3300000</v>
      </c>
      <c r="J33" s="11">
        <v>1500000</v>
      </c>
      <c r="K33" s="11">
        <v>3800000</v>
      </c>
      <c r="L33" s="11">
        <v>2000000</v>
      </c>
      <c r="M33" s="11">
        <v>700000</v>
      </c>
      <c r="N33" s="11">
        <v>1900000</v>
      </c>
      <c r="O33" s="11">
        <v>2700000</v>
      </c>
    </row>
    <row r="34" spans="1:15">
      <c r="A34" s="12" t="s">
        <v>21</v>
      </c>
      <c r="B34" s="13" t="s">
        <v>22</v>
      </c>
      <c r="C34" s="14">
        <v>108.76</v>
      </c>
      <c r="D34" s="14">
        <v>105.72</v>
      </c>
      <c r="E34" s="14">
        <v>211.9</v>
      </c>
      <c r="F34" s="14">
        <v>233.16</v>
      </c>
      <c r="G34" s="14">
        <v>248</v>
      </c>
      <c r="H34" s="14">
        <v>173.6</v>
      </c>
      <c r="I34" s="14">
        <v>259.74</v>
      </c>
      <c r="J34" s="14">
        <v>291.64999999999998</v>
      </c>
      <c r="K34" s="14">
        <v>557.12</v>
      </c>
      <c r="L34" s="14">
        <v>223.47</v>
      </c>
      <c r="M34" s="14">
        <v>571</v>
      </c>
      <c r="N34" s="14">
        <v>181</v>
      </c>
      <c r="O34" s="14">
        <v>119.25</v>
      </c>
    </row>
    <row r="35" spans="1:15">
      <c r="A35" s="1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>
      <c r="A36" s="9" t="s">
        <v>23</v>
      </c>
      <c r="B36" s="10" t="s">
        <v>24</v>
      </c>
      <c r="C36" s="11">
        <v>1631400</v>
      </c>
      <c r="D36" s="11">
        <v>2230692</v>
      </c>
      <c r="E36" s="11">
        <v>1928290</v>
      </c>
      <c r="F36" s="11">
        <v>1049220</v>
      </c>
      <c r="G36" s="11">
        <v>2108000</v>
      </c>
      <c r="H36" s="11">
        <v>538160</v>
      </c>
      <c r="I36" s="11">
        <v>857142</v>
      </c>
      <c r="J36" s="11">
        <v>437475</v>
      </c>
      <c r="K36" s="11">
        <v>2117056</v>
      </c>
      <c r="L36" s="11">
        <v>446940</v>
      </c>
      <c r="M36" s="11">
        <v>399700</v>
      </c>
      <c r="N36" s="11">
        <v>343900</v>
      </c>
      <c r="O36" s="11">
        <v>321975</v>
      </c>
    </row>
    <row r="37" spans="1:15">
      <c r="A37" s="1" t="s">
        <v>40</v>
      </c>
      <c r="B37" s="15" t="s">
        <v>24</v>
      </c>
      <c r="C37" s="40">
        <v>6839602</v>
      </c>
      <c r="D37" s="40"/>
      <c r="E37" s="40"/>
      <c r="F37" s="40"/>
      <c r="G37" s="40">
        <v>2646160</v>
      </c>
      <c r="H37" s="40"/>
      <c r="I37" s="40">
        <v>1294617</v>
      </c>
      <c r="J37" s="40"/>
      <c r="K37" s="40">
        <v>2963696</v>
      </c>
      <c r="L37" s="40"/>
      <c r="M37" s="40"/>
      <c r="N37" s="17">
        <v>343900</v>
      </c>
      <c r="O37" s="17">
        <v>321975</v>
      </c>
    </row>
    <row r="38" spans="1:15">
      <c r="A38" s="1" t="s">
        <v>41</v>
      </c>
      <c r="B38" s="15" t="s">
        <v>24</v>
      </c>
      <c r="C38" s="40">
        <v>9485762</v>
      </c>
      <c r="D38" s="40"/>
      <c r="E38" s="40"/>
      <c r="F38" s="40"/>
      <c r="G38" s="40"/>
      <c r="H38" s="40"/>
      <c r="I38" s="40">
        <v>1294617</v>
      </c>
      <c r="J38" s="40"/>
      <c r="K38" s="40">
        <v>2963696</v>
      </c>
      <c r="L38" s="40"/>
      <c r="M38" s="40"/>
      <c r="N38" s="40">
        <v>665875</v>
      </c>
      <c r="O38" s="40"/>
    </row>
    <row r="39" spans="1:15">
      <c r="A39" s="12" t="s">
        <v>25</v>
      </c>
      <c r="B39" s="13" t="s">
        <v>24</v>
      </c>
      <c r="C39" s="41">
        <v>14409950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</row>
    <row r="40" spans="1:15">
      <c r="A40" s="1"/>
      <c r="B40" s="15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9" t="s">
        <v>23</v>
      </c>
      <c r="B41" s="10" t="s">
        <v>26</v>
      </c>
      <c r="C41" s="11">
        <v>3025757.58</v>
      </c>
      <c r="D41" s="11">
        <v>4137267.6239999998</v>
      </c>
      <c r="E41" s="11">
        <v>3686280.2080000001</v>
      </c>
      <c r="F41" s="11">
        <v>2022854.1912</v>
      </c>
      <c r="G41" s="11">
        <v>4029817.4720000001</v>
      </c>
      <c r="H41" s="11">
        <v>1028786.9312</v>
      </c>
      <c r="I41" s="11">
        <v>1589741.2674</v>
      </c>
      <c r="J41" s="11">
        <v>811384.88249999995</v>
      </c>
      <c r="K41" s="11">
        <v>4038067.7117439997</v>
      </c>
      <c r="L41" s="11">
        <v>852488.88660000009</v>
      </c>
      <c r="M41" s="11">
        <v>842444.17264</v>
      </c>
      <c r="N41" s="11">
        <v>688388.79155199998</v>
      </c>
      <c r="O41" s="11">
        <v>633125.45808000001</v>
      </c>
    </row>
    <row r="42" spans="1:15">
      <c r="A42" s="1" t="s">
        <v>40</v>
      </c>
      <c r="B42" s="15" t="s">
        <v>26</v>
      </c>
      <c r="C42" s="40">
        <v>12872159.6032</v>
      </c>
      <c r="D42" s="40"/>
      <c r="E42" s="40"/>
      <c r="F42" s="40"/>
      <c r="G42" s="40">
        <v>5058604.4032000005</v>
      </c>
      <c r="H42" s="40"/>
      <c r="I42" s="40">
        <v>2401126.1499000001</v>
      </c>
      <c r="J42" s="40"/>
      <c r="K42" s="40">
        <v>5733000.7709839996</v>
      </c>
      <c r="L42" s="40"/>
      <c r="M42" s="40"/>
      <c r="N42" s="17">
        <v>688388.79155199998</v>
      </c>
      <c r="O42" s="17">
        <v>633125.45808000001</v>
      </c>
    </row>
    <row r="43" spans="1:15">
      <c r="A43" s="1" t="s">
        <v>41</v>
      </c>
      <c r="B43" s="15" t="s">
        <v>26</v>
      </c>
      <c r="C43" s="40">
        <v>17930764.0064</v>
      </c>
      <c r="D43" s="40"/>
      <c r="E43" s="40"/>
      <c r="F43" s="40"/>
      <c r="G43" s="40"/>
      <c r="H43" s="40"/>
      <c r="I43" s="40">
        <v>2401126.1499000001</v>
      </c>
      <c r="J43" s="40"/>
      <c r="K43" s="40">
        <v>5733000.7709839996</v>
      </c>
      <c r="L43" s="40"/>
      <c r="M43" s="40"/>
      <c r="N43" s="40">
        <v>1321514.249632</v>
      </c>
      <c r="O43" s="40"/>
    </row>
    <row r="44" spans="1:15" ht="15.75" thickBot="1">
      <c r="A44" s="3" t="s">
        <v>25</v>
      </c>
      <c r="B44" s="18" t="s">
        <v>26</v>
      </c>
      <c r="C44" s="42">
        <v>27386405.176916003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>
      <c r="A45" s="1" t="s">
        <v>52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8" spans="1:15" ht="15.75">
      <c r="A48" s="29" t="s">
        <v>44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 thickBot="1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ht="15.75">
      <c r="A50" s="34" t="s">
        <v>32</v>
      </c>
      <c r="B50" s="34" t="s">
        <v>0</v>
      </c>
      <c r="C50" s="37" t="s">
        <v>34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ht="15.75">
      <c r="A51" s="35"/>
      <c r="B51" s="35"/>
      <c r="C51" s="38" t="s">
        <v>1</v>
      </c>
      <c r="D51" s="38"/>
      <c r="E51" s="38"/>
      <c r="F51" s="38"/>
      <c r="G51" s="38"/>
      <c r="H51" s="38"/>
      <c r="I51" s="38" t="s">
        <v>2</v>
      </c>
      <c r="J51" s="38"/>
      <c r="K51" s="38" t="s">
        <v>3</v>
      </c>
      <c r="L51" s="38"/>
      <c r="M51" s="38"/>
      <c r="N51" s="38" t="s">
        <v>4</v>
      </c>
      <c r="O51" s="38"/>
    </row>
    <row r="52" spans="1:15" ht="15.75">
      <c r="A52" s="35"/>
      <c r="B52" s="35"/>
      <c r="C52" s="39" t="s">
        <v>47</v>
      </c>
      <c r="D52" s="39"/>
      <c r="E52" s="39"/>
      <c r="F52" s="39"/>
      <c r="G52" s="38" t="s">
        <v>5</v>
      </c>
      <c r="H52" s="38"/>
      <c r="I52" s="39" t="s">
        <v>6</v>
      </c>
      <c r="J52" s="39"/>
      <c r="K52" s="39" t="s">
        <v>38</v>
      </c>
      <c r="L52" s="39"/>
      <c r="M52" s="39"/>
      <c r="N52" s="4" t="s">
        <v>7</v>
      </c>
      <c r="O52" s="4" t="s">
        <v>8</v>
      </c>
    </row>
    <row r="53" spans="1:15" ht="15.75">
      <c r="A53" s="35"/>
      <c r="B53" s="35"/>
      <c r="C53" s="5" t="s">
        <v>9</v>
      </c>
      <c r="D53" s="32" t="s">
        <v>33</v>
      </c>
      <c r="E53" s="5" t="s">
        <v>11</v>
      </c>
      <c r="F53" s="32" t="s">
        <v>48</v>
      </c>
      <c r="G53" s="32" t="s">
        <v>12</v>
      </c>
      <c r="H53" s="32" t="s">
        <v>13</v>
      </c>
      <c r="I53" s="5" t="s">
        <v>50</v>
      </c>
      <c r="J53" s="32" t="s">
        <v>10</v>
      </c>
      <c r="K53" s="32" t="s">
        <v>51</v>
      </c>
      <c r="L53" s="32" t="s">
        <v>37</v>
      </c>
      <c r="M53" s="5" t="s">
        <v>15</v>
      </c>
      <c r="N53" s="32" t="s">
        <v>16</v>
      </c>
      <c r="O53" s="5" t="s">
        <v>39</v>
      </c>
    </row>
    <row r="54" spans="1:15" ht="16.5" thickBot="1">
      <c r="A54" s="36"/>
      <c r="B54" s="36"/>
      <c r="C54" s="33" t="s">
        <v>33</v>
      </c>
      <c r="D54" s="33" t="s">
        <v>11</v>
      </c>
      <c r="E54" s="33" t="s">
        <v>12</v>
      </c>
      <c r="F54" s="33" t="s">
        <v>36</v>
      </c>
      <c r="G54" s="33" t="s">
        <v>13</v>
      </c>
      <c r="H54" s="33" t="s">
        <v>49</v>
      </c>
      <c r="I54" s="33" t="s">
        <v>14</v>
      </c>
      <c r="J54" s="33" t="s">
        <v>51</v>
      </c>
      <c r="K54" s="33" t="s">
        <v>37</v>
      </c>
      <c r="L54" s="33" t="s">
        <v>15</v>
      </c>
      <c r="M54" s="33" t="s">
        <v>16</v>
      </c>
      <c r="N54" s="33" t="s">
        <v>39</v>
      </c>
      <c r="O54" s="33" t="s">
        <v>17</v>
      </c>
    </row>
    <row r="55" spans="1:15" ht="15.75">
      <c r="A55" s="8" t="s">
        <v>18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9" t="s">
        <v>19</v>
      </c>
      <c r="B56" s="10" t="s">
        <v>20</v>
      </c>
      <c r="C56" s="11">
        <v>18700000</v>
      </c>
      <c r="D56" s="11">
        <v>25000000</v>
      </c>
      <c r="E56" s="11">
        <v>12000000</v>
      </c>
      <c r="F56" s="11">
        <v>5500000</v>
      </c>
      <c r="G56" s="11">
        <v>11200000</v>
      </c>
      <c r="H56" s="11">
        <v>4200000</v>
      </c>
      <c r="I56" s="11">
        <v>4300000</v>
      </c>
      <c r="J56" s="11">
        <v>2000000</v>
      </c>
      <c r="K56" s="11">
        <v>4600000</v>
      </c>
      <c r="L56" s="11">
        <v>3500000</v>
      </c>
      <c r="M56" s="11">
        <v>800000</v>
      </c>
      <c r="N56" s="11">
        <v>2000000</v>
      </c>
      <c r="O56" s="11">
        <v>2800000</v>
      </c>
    </row>
    <row r="57" spans="1:15">
      <c r="A57" s="12" t="s">
        <v>21</v>
      </c>
      <c r="B57" s="13" t="s">
        <v>22</v>
      </c>
      <c r="C57" s="14">
        <v>108.76</v>
      </c>
      <c r="D57" s="14">
        <v>105.72</v>
      </c>
      <c r="E57" s="14">
        <v>211.9</v>
      </c>
      <c r="F57" s="14">
        <v>233.16</v>
      </c>
      <c r="G57" s="14">
        <v>248</v>
      </c>
      <c r="H57" s="14">
        <v>173.6</v>
      </c>
      <c r="I57" s="14">
        <v>259.74</v>
      </c>
      <c r="J57" s="14">
        <v>291.64999999999998</v>
      </c>
      <c r="K57" s="14">
        <v>557.12</v>
      </c>
      <c r="L57" s="14">
        <v>223.47</v>
      </c>
      <c r="M57" s="14">
        <v>571</v>
      </c>
      <c r="N57" s="14">
        <v>181</v>
      </c>
      <c r="O57" s="14">
        <v>119.25</v>
      </c>
    </row>
    <row r="58" spans="1:15">
      <c r="A58" s="1"/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>
      <c r="A59" s="9" t="s">
        <v>23</v>
      </c>
      <c r="B59" s="10" t="s">
        <v>24</v>
      </c>
      <c r="C59" s="11">
        <v>2033812</v>
      </c>
      <c r="D59" s="11">
        <v>2643000</v>
      </c>
      <c r="E59" s="11">
        <v>2542800</v>
      </c>
      <c r="F59" s="11">
        <v>1282380</v>
      </c>
      <c r="G59" s="11">
        <v>2777600</v>
      </c>
      <c r="H59" s="11">
        <v>729120</v>
      </c>
      <c r="I59" s="11">
        <v>1116882</v>
      </c>
      <c r="J59" s="11">
        <v>583300</v>
      </c>
      <c r="K59" s="11">
        <v>2562752</v>
      </c>
      <c r="L59" s="11">
        <v>782145</v>
      </c>
      <c r="M59" s="11">
        <v>456800</v>
      </c>
      <c r="N59" s="11">
        <v>362000</v>
      </c>
      <c r="O59" s="11">
        <v>333900</v>
      </c>
    </row>
    <row r="60" spans="1:15">
      <c r="A60" s="1" t="s">
        <v>40</v>
      </c>
      <c r="B60" s="15" t="s">
        <v>24</v>
      </c>
      <c r="C60" s="40">
        <v>8501992</v>
      </c>
      <c r="D60" s="40"/>
      <c r="E60" s="40"/>
      <c r="F60" s="40"/>
      <c r="G60" s="40">
        <v>3506720</v>
      </c>
      <c r="H60" s="40"/>
      <c r="I60" s="40">
        <v>1700182</v>
      </c>
      <c r="J60" s="40"/>
      <c r="K60" s="40">
        <v>3801697</v>
      </c>
      <c r="L60" s="40"/>
      <c r="M60" s="40"/>
      <c r="N60" s="17">
        <v>362000</v>
      </c>
      <c r="O60" s="17">
        <v>333900</v>
      </c>
    </row>
    <row r="61" spans="1:15">
      <c r="A61" s="1" t="s">
        <v>41</v>
      </c>
      <c r="B61" s="15" t="s">
        <v>24</v>
      </c>
      <c r="C61" s="40">
        <v>12008712</v>
      </c>
      <c r="D61" s="40"/>
      <c r="E61" s="40"/>
      <c r="F61" s="40"/>
      <c r="G61" s="40"/>
      <c r="H61" s="40"/>
      <c r="I61" s="40">
        <v>1700182</v>
      </c>
      <c r="J61" s="40"/>
      <c r="K61" s="40">
        <v>3801697</v>
      </c>
      <c r="L61" s="40"/>
      <c r="M61" s="40"/>
      <c r="N61" s="40">
        <v>695900</v>
      </c>
      <c r="O61" s="40"/>
    </row>
    <row r="62" spans="1:15">
      <c r="A62" s="12" t="s">
        <v>25</v>
      </c>
      <c r="B62" s="13" t="s">
        <v>24</v>
      </c>
      <c r="C62" s="41">
        <v>18206491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</row>
    <row r="63" spans="1:15">
      <c r="A63" s="1"/>
      <c r="B63" s="1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>
      <c r="A64" s="9" t="s">
        <v>23</v>
      </c>
      <c r="B64" s="10" t="s">
        <v>26</v>
      </c>
      <c r="C64" s="11">
        <v>3772114.3792000003</v>
      </c>
      <c r="D64" s="11">
        <v>4901975.2716000006</v>
      </c>
      <c r="E64" s="11">
        <v>4861019.9040000001</v>
      </c>
      <c r="F64" s="11">
        <v>2472377.3448000001</v>
      </c>
      <c r="G64" s="11">
        <v>5309890.3040000005</v>
      </c>
      <c r="H64" s="11">
        <v>1393844.1216000002</v>
      </c>
      <c r="I64" s="11">
        <v>2071477.1493000002</v>
      </c>
      <c r="J64" s="11">
        <v>1081850.88475</v>
      </c>
      <c r="K64" s="11">
        <v>4888183.8051840002</v>
      </c>
      <c r="L64" s="11">
        <v>1491858.814212</v>
      </c>
      <c r="M64" s="11">
        <v>962793.34016000002</v>
      </c>
      <c r="N64" s="11">
        <v>724618.44079999998</v>
      </c>
      <c r="O64" s="11">
        <v>656573.74012800003</v>
      </c>
    </row>
    <row r="65" spans="1:15">
      <c r="A65" s="1" t="s">
        <v>40</v>
      </c>
      <c r="B65" s="15" t="s">
        <v>26</v>
      </c>
      <c r="C65" s="40">
        <v>16007486.899599999</v>
      </c>
      <c r="D65" s="40"/>
      <c r="E65" s="40"/>
      <c r="F65" s="40"/>
      <c r="G65" s="40">
        <v>6703734.4256000007</v>
      </c>
      <c r="H65" s="40"/>
      <c r="I65" s="40">
        <v>3153328.0340499999</v>
      </c>
      <c r="J65" s="40"/>
      <c r="K65" s="40">
        <v>7342835.9595560003</v>
      </c>
      <c r="L65" s="40"/>
      <c r="M65" s="40"/>
      <c r="N65" s="17">
        <v>724618.44079999998</v>
      </c>
      <c r="O65" s="17">
        <v>656573.74012800003</v>
      </c>
    </row>
    <row r="66" spans="1:15">
      <c r="A66" s="1" t="s">
        <v>41</v>
      </c>
      <c r="B66" s="15" t="s">
        <v>26</v>
      </c>
      <c r="C66" s="40">
        <v>22711221.325199999</v>
      </c>
      <c r="D66" s="40"/>
      <c r="E66" s="40"/>
      <c r="F66" s="40"/>
      <c r="G66" s="40"/>
      <c r="H66" s="40"/>
      <c r="I66" s="40">
        <v>3153328.0340499999</v>
      </c>
      <c r="J66" s="40"/>
      <c r="K66" s="40">
        <v>7342835.9595560003</v>
      </c>
      <c r="L66" s="40"/>
      <c r="M66" s="40"/>
      <c r="N66" s="40">
        <v>1381192.180928</v>
      </c>
      <c r="O66" s="40"/>
    </row>
    <row r="67" spans="1:15" ht="15.75" thickBot="1">
      <c r="A67" s="3" t="s">
        <v>25</v>
      </c>
      <c r="B67" s="18" t="s">
        <v>26</v>
      </c>
      <c r="C67" s="42">
        <v>34588577.499733999</v>
      </c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</row>
    <row r="68" spans="1:15">
      <c r="A68" s="1" t="s">
        <v>52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71" spans="1:15"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</row>
    <row r="72" spans="1:15" ht="15.75">
      <c r="A72" s="29" t="s">
        <v>45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6.5" thickBot="1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ht="15.75">
      <c r="A74" s="34" t="s">
        <v>32</v>
      </c>
      <c r="B74" s="34" t="s">
        <v>0</v>
      </c>
      <c r="C74" s="37" t="s">
        <v>34</v>
      </c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</row>
    <row r="75" spans="1:15" ht="15.75">
      <c r="A75" s="35"/>
      <c r="B75" s="35"/>
      <c r="C75" s="38" t="s">
        <v>1</v>
      </c>
      <c r="D75" s="38"/>
      <c r="E75" s="38"/>
      <c r="F75" s="38"/>
      <c r="G75" s="38"/>
      <c r="H75" s="38"/>
      <c r="I75" s="38" t="s">
        <v>2</v>
      </c>
      <c r="J75" s="38"/>
      <c r="K75" s="38" t="s">
        <v>3</v>
      </c>
      <c r="L75" s="38"/>
      <c r="M75" s="38"/>
      <c r="N75" s="38" t="s">
        <v>4</v>
      </c>
      <c r="O75" s="38"/>
    </row>
    <row r="76" spans="1:15" ht="15.75">
      <c r="A76" s="35"/>
      <c r="B76" s="35"/>
      <c r="C76" s="39" t="s">
        <v>47</v>
      </c>
      <c r="D76" s="39"/>
      <c r="E76" s="39"/>
      <c r="F76" s="39"/>
      <c r="G76" s="38" t="s">
        <v>5</v>
      </c>
      <c r="H76" s="38"/>
      <c r="I76" s="39" t="s">
        <v>6</v>
      </c>
      <c r="J76" s="39"/>
      <c r="K76" s="39" t="s">
        <v>38</v>
      </c>
      <c r="L76" s="39"/>
      <c r="M76" s="39"/>
      <c r="N76" s="4" t="s">
        <v>7</v>
      </c>
      <c r="O76" s="4" t="s">
        <v>8</v>
      </c>
    </row>
    <row r="77" spans="1:15" ht="15.75">
      <c r="A77" s="35"/>
      <c r="B77" s="35"/>
      <c r="C77" s="5" t="s">
        <v>9</v>
      </c>
      <c r="D77" s="32" t="s">
        <v>33</v>
      </c>
      <c r="E77" s="5" t="s">
        <v>11</v>
      </c>
      <c r="F77" s="32" t="s">
        <v>48</v>
      </c>
      <c r="G77" s="32" t="s">
        <v>12</v>
      </c>
      <c r="H77" s="32" t="s">
        <v>13</v>
      </c>
      <c r="I77" s="5" t="s">
        <v>50</v>
      </c>
      <c r="J77" s="32" t="s">
        <v>10</v>
      </c>
      <c r="K77" s="32" t="s">
        <v>51</v>
      </c>
      <c r="L77" s="32" t="s">
        <v>37</v>
      </c>
      <c r="M77" s="5" t="s">
        <v>15</v>
      </c>
      <c r="N77" s="32" t="s">
        <v>16</v>
      </c>
      <c r="O77" s="5" t="s">
        <v>39</v>
      </c>
    </row>
    <row r="78" spans="1:15" ht="16.5" thickBot="1">
      <c r="A78" s="36"/>
      <c r="B78" s="36"/>
      <c r="C78" s="33" t="s">
        <v>33</v>
      </c>
      <c r="D78" s="33" t="s">
        <v>11</v>
      </c>
      <c r="E78" s="33" t="s">
        <v>12</v>
      </c>
      <c r="F78" s="33" t="s">
        <v>36</v>
      </c>
      <c r="G78" s="33" t="s">
        <v>13</v>
      </c>
      <c r="H78" s="33" t="s">
        <v>49</v>
      </c>
      <c r="I78" s="33" t="s">
        <v>14</v>
      </c>
      <c r="J78" s="33" t="s">
        <v>51</v>
      </c>
      <c r="K78" s="33" t="s">
        <v>37</v>
      </c>
      <c r="L78" s="33" t="s">
        <v>15</v>
      </c>
      <c r="M78" s="33" t="s">
        <v>16</v>
      </c>
      <c r="N78" s="33" t="s">
        <v>39</v>
      </c>
      <c r="O78" s="33" t="s">
        <v>17</v>
      </c>
    </row>
    <row r="79" spans="1:15" ht="15.75">
      <c r="A79" s="23" t="s">
        <v>19</v>
      </c>
      <c r="B79" s="10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1:15">
      <c r="A80" s="24" t="s">
        <v>27</v>
      </c>
      <c r="B80" s="15" t="s">
        <v>20</v>
      </c>
      <c r="C80" s="25">
        <f>+C10</f>
        <v>12000000</v>
      </c>
      <c r="D80" s="25">
        <f t="shared" ref="D80:O80" si="0">+D10</f>
        <v>17400000</v>
      </c>
      <c r="E80" s="25">
        <f t="shared" si="0"/>
        <v>6400000</v>
      </c>
      <c r="F80" s="25">
        <f t="shared" si="0"/>
        <v>3500000</v>
      </c>
      <c r="G80" s="25">
        <f t="shared" si="0"/>
        <v>5900000</v>
      </c>
      <c r="H80" s="25">
        <f t="shared" si="0"/>
        <v>1700000</v>
      </c>
      <c r="I80" s="25">
        <f t="shared" si="0"/>
        <v>1900000</v>
      </c>
      <c r="J80" s="25">
        <f t="shared" si="0"/>
        <v>1000000</v>
      </c>
      <c r="K80" s="25">
        <f t="shared" si="0"/>
        <v>3000000</v>
      </c>
      <c r="L80" s="25">
        <f t="shared" si="0"/>
        <v>1600000</v>
      </c>
      <c r="M80" s="25">
        <f t="shared" si="0"/>
        <v>600000</v>
      </c>
      <c r="N80" s="25">
        <f t="shared" si="0"/>
        <v>1800000</v>
      </c>
      <c r="O80" s="25">
        <f t="shared" si="0"/>
        <v>2600000</v>
      </c>
    </row>
    <row r="81" spans="1:15">
      <c r="A81" s="24" t="s">
        <v>28</v>
      </c>
      <c r="B81" s="15" t="s">
        <v>20</v>
      </c>
      <c r="C81" s="25">
        <f>+C33</f>
        <v>15000000</v>
      </c>
      <c r="D81" s="25">
        <f t="shared" ref="D81:O81" si="1">+D33</f>
        <v>21100000</v>
      </c>
      <c r="E81" s="25">
        <f t="shared" si="1"/>
        <v>9100000</v>
      </c>
      <c r="F81" s="25">
        <f t="shared" si="1"/>
        <v>4500000</v>
      </c>
      <c r="G81" s="25">
        <f t="shared" si="1"/>
        <v>8500000</v>
      </c>
      <c r="H81" s="25">
        <f t="shared" si="1"/>
        <v>3100000</v>
      </c>
      <c r="I81" s="25">
        <f t="shared" si="1"/>
        <v>3300000</v>
      </c>
      <c r="J81" s="25">
        <f t="shared" si="1"/>
        <v>1500000</v>
      </c>
      <c r="K81" s="25">
        <f t="shared" si="1"/>
        <v>3800000</v>
      </c>
      <c r="L81" s="25">
        <f t="shared" si="1"/>
        <v>2000000</v>
      </c>
      <c r="M81" s="25">
        <f t="shared" si="1"/>
        <v>700000</v>
      </c>
      <c r="N81" s="25">
        <f t="shared" si="1"/>
        <v>1900000</v>
      </c>
      <c r="O81" s="25">
        <f t="shared" si="1"/>
        <v>2700000</v>
      </c>
    </row>
    <row r="82" spans="1:15">
      <c r="A82" s="24" t="s">
        <v>29</v>
      </c>
      <c r="B82" s="15" t="s">
        <v>20</v>
      </c>
      <c r="C82" s="25">
        <f>+C56</f>
        <v>18700000</v>
      </c>
      <c r="D82" s="25">
        <f t="shared" ref="D82:O82" si="2">+D56</f>
        <v>25000000</v>
      </c>
      <c r="E82" s="25">
        <f t="shared" si="2"/>
        <v>12000000</v>
      </c>
      <c r="F82" s="25">
        <f t="shared" si="2"/>
        <v>5500000</v>
      </c>
      <c r="G82" s="25">
        <f t="shared" si="2"/>
        <v>11200000</v>
      </c>
      <c r="H82" s="25">
        <f t="shared" si="2"/>
        <v>4200000</v>
      </c>
      <c r="I82" s="25">
        <f t="shared" si="2"/>
        <v>4300000</v>
      </c>
      <c r="J82" s="25">
        <f t="shared" si="2"/>
        <v>2000000</v>
      </c>
      <c r="K82" s="25">
        <f t="shared" si="2"/>
        <v>4600000</v>
      </c>
      <c r="L82" s="25">
        <f t="shared" si="2"/>
        <v>3500000</v>
      </c>
      <c r="M82" s="25">
        <f t="shared" si="2"/>
        <v>800000</v>
      </c>
      <c r="N82" s="25">
        <f t="shared" si="2"/>
        <v>2000000</v>
      </c>
      <c r="O82" s="25">
        <f t="shared" si="2"/>
        <v>2800000</v>
      </c>
    </row>
    <row r="83" spans="1:1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1:15" ht="15.75">
      <c r="A84" s="26" t="s">
        <v>23</v>
      </c>
      <c r="B84" s="27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1:15">
      <c r="A85" s="24" t="s">
        <v>27</v>
      </c>
      <c r="B85" s="27" t="s">
        <v>30</v>
      </c>
      <c r="C85" s="25">
        <f>+C13</f>
        <v>1305120</v>
      </c>
      <c r="D85" s="25">
        <f t="shared" ref="D85:O85" si="3">+D13</f>
        <v>1839528</v>
      </c>
      <c r="E85" s="25">
        <f t="shared" si="3"/>
        <v>1356160</v>
      </c>
      <c r="F85" s="25">
        <f t="shared" si="3"/>
        <v>816060</v>
      </c>
      <c r="G85" s="25">
        <f t="shared" si="3"/>
        <v>1463200</v>
      </c>
      <c r="H85" s="25">
        <f t="shared" si="3"/>
        <v>295120</v>
      </c>
      <c r="I85" s="25">
        <f t="shared" si="3"/>
        <v>493506</v>
      </c>
      <c r="J85" s="25">
        <f t="shared" si="3"/>
        <v>291650</v>
      </c>
      <c r="K85" s="25">
        <f t="shared" si="3"/>
        <v>1671360</v>
      </c>
      <c r="L85" s="25">
        <f t="shared" si="3"/>
        <v>342600</v>
      </c>
      <c r="M85" s="25">
        <f t="shared" si="3"/>
        <v>342600</v>
      </c>
      <c r="N85" s="25">
        <f t="shared" si="3"/>
        <v>325800</v>
      </c>
      <c r="O85" s="25">
        <f t="shared" si="3"/>
        <v>310050</v>
      </c>
    </row>
    <row r="86" spans="1:15">
      <c r="A86" s="24" t="s">
        <v>28</v>
      </c>
      <c r="B86" s="27" t="s">
        <v>30</v>
      </c>
      <c r="C86" s="25">
        <f>+C36</f>
        <v>1631400</v>
      </c>
      <c r="D86" s="25">
        <f t="shared" ref="D86:O86" si="4">+D36</f>
        <v>2230692</v>
      </c>
      <c r="E86" s="25">
        <f t="shared" si="4"/>
        <v>1928290</v>
      </c>
      <c r="F86" s="25">
        <f t="shared" si="4"/>
        <v>1049220</v>
      </c>
      <c r="G86" s="25">
        <f t="shared" si="4"/>
        <v>2108000</v>
      </c>
      <c r="H86" s="25">
        <f t="shared" si="4"/>
        <v>538160</v>
      </c>
      <c r="I86" s="25">
        <f t="shared" si="4"/>
        <v>857142</v>
      </c>
      <c r="J86" s="25">
        <f t="shared" si="4"/>
        <v>437475</v>
      </c>
      <c r="K86" s="25">
        <f t="shared" si="4"/>
        <v>2117056</v>
      </c>
      <c r="L86" s="25">
        <f t="shared" si="4"/>
        <v>446940</v>
      </c>
      <c r="M86" s="25">
        <f t="shared" si="4"/>
        <v>399700</v>
      </c>
      <c r="N86" s="25">
        <f t="shared" si="4"/>
        <v>343900</v>
      </c>
      <c r="O86" s="25">
        <f t="shared" si="4"/>
        <v>321975</v>
      </c>
    </row>
    <row r="87" spans="1:15">
      <c r="A87" s="24" t="s">
        <v>29</v>
      </c>
      <c r="B87" s="27" t="s">
        <v>30</v>
      </c>
      <c r="C87" s="25">
        <f>+C59</f>
        <v>2033812</v>
      </c>
      <c r="D87" s="25">
        <f t="shared" ref="D87:O87" si="5">+D59</f>
        <v>2643000</v>
      </c>
      <c r="E87" s="25">
        <f t="shared" si="5"/>
        <v>2542800</v>
      </c>
      <c r="F87" s="25">
        <f t="shared" si="5"/>
        <v>1282380</v>
      </c>
      <c r="G87" s="25">
        <f t="shared" si="5"/>
        <v>2777600</v>
      </c>
      <c r="H87" s="25">
        <f t="shared" si="5"/>
        <v>729120</v>
      </c>
      <c r="I87" s="25">
        <f t="shared" si="5"/>
        <v>1116882</v>
      </c>
      <c r="J87" s="25">
        <f t="shared" si="5"/>
        <v>583300</v>
      </c>
      <c r="K87" s="25">
        <f t="shared" si="5"/>
        <v>2562752</v>
      </c>
      <c r="L87" s="25">
        <f t="shared" si="5"/>
        <v>782145</v>
      </c>
      <c r="M87" s="25">
        <f t="shared" si="5"/>
        <v>456800</v>
      </c>
      <c r="N87" s="25">
        <f t="shared" si="5"/>
        <v>362000</v>
      </c>
      <c r="O87" s="25">
        <f t="shared" si="5"/>
        <v>333900</v>
      </c>
    </row>
    <row r="88" spans="1:1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1:15" ht="15.75">
      <c r="A89" s="26" t="s">
        <v>23</v>
      </c>
      <c r="B89" s="27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1:15">
      <c r="A90" s="24" t="s">
        <v>27</v>
      </c>
      <c r="B90" s="27" t="s">
        <v>31</v>
      </c>
      <c r="C90" s="25">
        <f>+C18</f>
        <v>2420606.0640000002</v>
      </c>
      <c r="D90" s="25">
        <f t="shared" ref="D90:O90" si="6">+D18</f>
        <v>3411772.5816000002</v>
      </c>
      <c r="E90" s="25">
        <f t="shared" si="6"/>
        <v>2592540.5583999995</v>
      </c>
      <c r="F90" s="25">
        <f t="shared" si="6"/>
        <v>1573331.0375999999</v>
      </c>
      <c r="G90" s="25">
        <f t="shared" si="6"/>
        <v>2797174.1440000003</v>
      </c>
      <c r="H90" s="25">
        <f t="shared" si="6"/>
        <v>564177.77919999999</v>
      </c>
      <c r="I90" s="25">
        <f t="shared" si="6"/>
        <v>915301.68210000009</v>
      </c>
      <c r="J90" s="25">
        <f t="shared" si="6"/>
        <v>540918.88024999993</v>
      </c>
      <c r="K90" s="25">
        <f t="shared" si="6"/>
        <v>3187951.6183040002</v>
      </c>
      <c r="L90" s="25">
        <f t="shared" si="6"/>
        <v>811112.35199999996</v>
      </c>
      <c r="M90" s="25">
        <f t="shared" si="6"/>
        <v>722095.0051200001</v>
      </c>
      <c r="N90" s="25">
        <f t="shared" si="6"/>
        <v>652156.59672000003</v>
      </c>
      <c r="O90" s="25">
        <f t="shared" si="6"/>
        <v>609677.17603199999</v>
      </c>
    </row>
    <row r="91" spans="1:15">
      <c r="A91" s="24" t="s">
        <v>28</v>
      </c>
      <c r="B91" s="27" t="s">
        <v>31</v>
      </c>
      <c r="C91" s="25">
        <f>+C36</f>
        <v>1631400</v>
      </c>
      <c r="D91" s="25">
        <f t="shared" ref="D91:O91" si="7">+D36</f>
        <v>2230692</v>
      </c>
      <c r="E91" s="25">
        <f t="shared" si="7"/>
        <v>1928290</v>
      </c>
      <c r="F91" s="25">
        <f t="shared" si="7"/>
        <v>1049220</v>
      </c>
      <c r="G91" s="25">
        <f t="shared" si="7"/>
        <v>2108000</v>
      </c>
      <c r="H91" s="25">
        <f t="shared" si="7"/>
        <v>538160</v>
      </c>
      <c r="I91" s="25">
        <f t="shared" si="7"/>
        <v>857142</v>
      </c>
      <c r="J91" s="25">
        <f t="shared" si="7"/>
        <v>437475</v>
      </c>
      <c r="K91" s="25">
        <f t="shared" si="7"/>
        <v>2117056</v>
      </c>
      <c r="L91" s="25">
        <f t="shared" si="7"/>
        <v>446940</v>
      </c>
      <c r="M91" s="25">
        <f t="shared" si="7"/>
        <v>399700</v>
      </c>
      <c r="N91" s="25">
        <f t="shared" si="7"/>
        <v>343900</v>
      </c>
      <c r="O91" s="25">
        <f t="shared" si="7"/>
        <v>321975</v>
      </c>
    </row>
    <row r="92" spans="1:15" ht="15.75" thickBot="1">
      <c r="A92" s="3" t="s">
        <v>29</v>
      </c>
      <c r="B92" s="18" t="s">
        <v>31</v>
      </c>
      <c r="C92" s="28">
        <f>+C64</f>
        <v>3772114.3792000003</v>
      </c>
      <c r="D92" s="28">
        <f t="shared" ref="D92:O92" si="8">+D64</f>
        <v>4901975.2716000006</v>
      </c>
      <c r="E92" s="28">
        <f t="shared" si="8"/>
        <v>4861019.9040000001</v>
      </c>
      <c r="F92" s="28">
        <f t="shared" si="8"/>
        <v>2472377.3448000001</v>
      </c>
      <c r="G92" s="28">
        <f t="shared" si="8"/>
        <v>5309890.3040000005</v>
      </c>
      <c r="H92" s="28">
        <f t="shared" si="8"/>
        <v>1393844.1216000002</v>
      </c>
      <c r="I92" s="28">
        <f t="shared" si="8"/>
        <v>2071477.1493000002</v>
      </c>
      <c r="J92" s="28">
        <f t="shared" si="8"/>
        <v>1081850.88475</v>
      </c>
      <c r="K92" s="28">
        <f t="shared" si="8"/>
        <v>4888183.8051840002</v>
      </c>
      <c r="L92" s="28">
        <f t="shared" si="8"/>
        <v>1491858.814212</v>
      </c>
      <c r="M92" s="28">
        <f t="shared" si="8"/>
        <v>962793.34016000002</v>
      </c>
      <c r="N92" s="28">
        <f t="shared" si="8"/>
        <v>724618.44079999998</v>
      </c>
      <c r="O92" s="28">
        <f t="shared" si="8"/>
        <v>656573.74012800003</v>
      </c>
    </row>
    <row r="93" spans="1:15">
      <c r="A93" s="1" t="s">
        <v>52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</sheetData>
  <mergeCells count="98">
    <mergeCell ref="C66:H66"/>
    <mergeCell ref="I66:J66"/>
    <mergeCell ref="K66:M66"/>
    <mergeCell ref="N66:O66"/>
    <mergeCell ref="C67:O67"/>
    <mergeCell ref="N61:O61"/>
    <mergeCell ref="C62:O62"/>
    <mergeCell ref="C65:F65"/>
    <mergeCell ref="G65:H65"/>
    <mergeCell ref="I65:J65"/>
    <mergeCell ref="K65:M65"/>
    <mergeCell ref="C60:F60"/>
    <mergeCell ref="G60:H60"/>
    <mergeCell ref="I60:J60"/>
    <mergeCell ref="K60:M60"/>
    <mergeCell ref="C61:H61"/>
    <mergeCell ref="I61:J61"/>
    <mergeCell ref="K61:M61"/>
    <mergeCell ref="C43:H43"/>
    <mergeCell ref="I43:J43"/>
    <mergeCell ref="K43:M43"/>
    <mergeCell ref="N43:O43"/>
    <mergeCell ref="C44:O44"/>
    <mergeCell ref="A50:A54"/>
    <mergeCell ref="B50:B54"/>
    <mergeCell ref="C50:O50"/>
    <mergeCell ref="C51:H51"/>
    <mergeCell ref="I51:J51"/>
    <mergeCell ref="K51:M51"/>
    <mergeCell ref="N51:O51"/>
    <mergeCell ref="C52:F52"/>
    <mergeCell ref="G52:H52"/>
    <mergeCell ref="I52:J52"/>
    <mergeCell ref="K52:M52"/>
    <mergeCell ref="N38:O38"/>
    <mergeCell ref="C39:O39"/>
    <mergeCell ref="C42:F42"/>
    <mergeCell ref="G42:H42"/>
    <mergeCell ref="I42:J42"/>
    <mergeCell ref="K42:M42"/>
    <mergeCell ref="C37:F37"/>
    <mergeCell ref="G37:H37"/>
    <mergeCell ref="I37:J37"/>
    <mergeCell ref="K37:M37"/>
    <mergeCell ref="C38:H38"/>
    <mergeCell ref="I38:J38"/>
    <mergeCell ref="K38:M38"/>
    <mergeCell ref="C20:H20"/>
    <mergeCell ref="I20:J20"/>
    <mergeCell ref="K20:M20"/>
    <mergeCell ref="N20:O20"/>
    <mergeCell ref="C21:O21"/>
    <mergeCell ref="A27:A31"/>
    <mergeCell ref="B27:B31"/>
    <mergeCell ref="C27:O27"/>
    <mergeCell ref="C28:H28"/>
    <mergeCell ref="I28:J28"/>
    <mergeCell ref="K28:M28"/>
    <mergeCell ref="N28:O28"/>
    <mergeCell ref="C29:F29"/>
    <mergeCell ref="G29:H29"/>
    <mergeCell ref="I29:J29"/>
    <mergeCell ref="K29:M29"/>
    <mergeCell ref="N15:O15"/>
    <mergeCell ref="C16:O16"/>
    <mergeCell ref="C19:F19"/>
    <mergeCell ref="G19:H19"/>
    <mergeCell ref="I19:J19"/>
    <mergeCell ref="K19:M19"/>
    <mergeCell ref="C14:F14"/>
    <mergeCell ref="G14:H14"/>
    <mergeCell ref="I14:J14"/>
    <mergeCell ref="K14:M14"/>
    <mergeCell ref="C15:H15"/>
    <mergeCell ref="I15:J15"/>
    <mergeCell ref="K15:M15"/>
    <mergeCell ref="A4:A8"/>
    <mergeCell ref="B4:B8"/>
    <mergeCell ref="C4:O4"/>
    <mergeCell ref="C5:H5"/>
    <mergeCell ref="I5:J5"/>
    <mergeCell ref="K5:M5"/>
    <mergeCell ref="N5:O5"/>
    <mergeCell ref="C6:F6"/>
    <mergeCell ref="G6:H6"/>
    <mergeCell ref="I6:J6"/>
    <mergeCell ref="K6:M6"/>
    <mergeCell ref="A74:A78"/>
    <mergeCell ref="B74:B78"/>
    <mergeCell ref="C74:O74"/>
    <mergeCell ref="C75:H75"/>
    <mergeCell ref="I75:J75"/>
    <mergeCell ref="K75:M75"/>
    <mergeCell ref="N75:O75"/>
    <mergeCell ref="C76:F76"/>
    <mergeCell ref="G76:H76"/>
    <mergeCell ref="I76:J76"/>
    <mergeCell ref="K76:M76"/>
  </mergeCells>
  <pageMargins left="0.51181102362204722" right="0.51181102362204722" top="0.39370078740157483" bottom="0.39370078740157483" header="0.31496062992125984" footer="0.31496062992125984"/>
  <pageSetup paperSize="9" scale="60" orientation="landscape" r:id="rId1"/>
  <rowBreaks count="2" manualBreakCount="2">
    <brk id="22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 5.4.17 a 5.4.20 Demandas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2011-04-13T12:30:45Z</dcterms:created>
  <dcterms:modified xsi:type="dcterms:W3CDTF">2011-08-24T19:58:33Z</dcterms:modified>
</cp:coreProperties>
</file>