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5570" windowHeight="8220" firstSheet="11" activeTab="13"/>
  </bookViews>
  <sheets>
    <sheet name="TAB 5.1.1 Sint Op Trech Exist C" sheetId="37" r:id="rId1"/>
    <sheet name="TAB 5.3.1 TrensT Cap Trech C" sheetId="38" r:id="rId2"/>
    <sheet name="TAB 5.3.3 Carac M Rodante" sheetId="23" r:id="rId3"/>
    <sheet name="TAB 5.4.1 Patamares " sheetId="39" r:id="rId4"/>
    <sheet name="TAB 5.4.2 Res Amp Des X" sheetId="8" r:id="rId5"/>
    <sheet name="TAB 5.4.3 Linha N Term" sheetId="40" r:id="rId6"/>
    <sheet name="TAB 5.4.4 Amp Linh Exist" sheetId="41" r:id="rId7"/>
    <sheet name="TAB 5.5.1-CicloTrens" sheetId="20" r:id="rId8"/>
    <sheet name="TAB 5.5.2 Frota Com Loco Vag" sheetId="4" r:id="rId9"/>
    <sheet name="TAB 5.5.3 Cons Anual Comb Lub" sheetId="5" r:id="rId10"/>
    <sheet name="TAB 5.5.4 Consumo Espef" sheetId="21" r:id="rId11"/>
    <sheet name="TAB 5.5.5 Efetivo Pessoal" sheetId="22" r:id="rId12"/>
    <sheet name="TAB 5.5.6 Res Equipagem" sheetId="10" r:id="rId13"/>
    <sheet name="TAB 5.5.7 Pred Operac" sheetId="32" r:id="rId14"/>
  </sheets>
  <calcPr calcId="125725"/>
</workbook>
</file>

<file path=xl/calcChain.xml><?xml version="1.0" encoding="utf-8"?>
<calcChain xmlns="http://schemas.openxmlformats.org/spreadsheetml/2006/main">
  <c r="H17" i="22"/>
  <c r="G17"/>
  <c r="F17"/>
  <c r="E17"/>
  <c r="D17" l="1"/>
  <c r="C17"/>
</calcChain>
</file>

<file path=xl/sharedStrings.xml><?xml version="1.0" encoding="utf-8"?>
<sst xmlns="http://schemas.openxmlformats.org/spreadsheetml/2006/main" count="507" uniqueCount="259">
  <si>
    <t>Ferroeste</t>
  </si>
  <si>
    <t>Fepasa</t>
  </si>
  <si>
    <t>km</t>
  </si>
  <si>
    <t>GM G22 UB</t>
  </si>
  <si>
    <t>km/h</t>
  </si>
  <si>
    <t>dias</t>
  </si>
  <si>
    <t>Total</t>
  </si>
  <si>
    <t>Vagões</t>
  </si>
  <si>
    <t>HP</t>
  </si>
  <si>
    <t>Unidade</t>
  </si>
  <si>
    <t>Trechos</t>
  </si>
  <si>
    <t>Guarapuava - Cascavel</t>
  </si>
  <si>
    <t>Salta - Socompa</t>
  </si>
  <si>
    <t>Socompa - Augusta Victoria</t>
  </si>
  <si>
    <t>Augusta Victoria - Antofagasta</t>
  </si>
  <si>
    <t>Comprimento</t>
  </si>
  <si>
    <t>Atual</t>
  </si>
  <si>
    <t>Projeto</t>
  </si>
  <si>
    <t>Iguaçu - Desvio Ribas</t>
  </si>
  <si>
    <t xml:space="preserve">Desvio Ribas - Ipiranga </t>
  </si>
  <si>
    <t>Resistencia - Avia Terai</t>
  </si>
  <si>
    <t>Variante</t>
  </si>
  <si>
    <t xml:space="preserve">Paranaguá - Pinhais </t>
  </si>
  <si>
    <t xml:space="preserve">Ipiranga - Guarapuava </t>
  </si>
  <si>
    <t>Variantes</t>
  </si>
  <si>
    <t>Trecho Novo</t>
  </si>
  <si>
    <t>Trecho Existente</t>
  </si>
  <si>
    <t>Discriminação</t>
  </si>
  <si>
    <t>Pinhais - Iguaçu</t>
  </si>
  <si>
    <t>Desvios - Extensões</t>
  </si>
  <si>
    <t>Paranaguá-Iguaçu</t>
  </si>
  <si>
    <t>Iguaçu-Desvio Ribas</t>
  </si>
  <si>
    <t>Desvio Ribas-Guarapuava</t>
  </si>
  <si>
    <t>Guarapuava-Cascavel</t>
  </si>
  <si>
    <t>Salta-Socompa</t>
  </si>
  <si>
    <t>Tempo nos Terminais</t>
  </si>
  <si>
    <t>Ciclo de Viagem</t>
  </si>
  <si>
    <t>60-26</t>
  </si>
  <si>
    <t>60-31</t>
  </si>
  <si>
    <t>1,00</t>
  </si>
  <si>
    <t>0,50</t>
  </si>
  <si>
    <t>0,70</t>
  </si>
  <si>
    <t>1,50</t>
  </si>
  <si>
    <t>0,60</t>
  </si>
  <si>
    <t>0,96</t>
  </si>
  <si>
    <t>0,32</t>
  </si>
  <si>
    <t>0,82</t>
  </si>
  <si>
    <t>1,30</t>
  </si>
  <si>
    <t>0,80</t>
  </si>
  <si>
    <t>1,14</t>
  </si>
  <si>
    <t>1,87</t>
  </si>
  <si>
    <t>1,95</t>
  </si>
  <si>
    <t>2,50</t>
  </si>
  <si>
    <t>1,27</t>
  </si>
  <si>
    <t>2,04</t>
  </si>
  <si>
    <t>0,91</t>
  </si>
  <si>
    <t>1,05</t>
  </si>
  <si>
    <t>Tempo de Viagem</t>
  </si>
  <si>
    <t>14,0</t>
  </si>
  <si>
    <t>17,0</t>
  </si>
  <si>
    <t>45,0</t>
  </si>
  <si>
    <t>5,0</t>
  </si>
  <si>
    <t>4,0</t>
  </si>
  <si>
    <t>51,2</t>
  </si>
  <si>
    <t>31,0</t>
  </si>
  <si>
    <t>Maquinistas</t>
  </si>
  <si>
    <t>Auxiliares</t>
  </si>
  <si>
    <t>46</t>
  </si>
  <si>
    <t>51</t>
  </si>
  <si>
    <t>29</t>
  </si>
  <si>
    <t>33</t>
  </si>
  <si>
    <t>24</t>
  </si>
  <si>
    <t>10</t>
  </si>
  <si>
    <t>11</t>
  </si>
  <si>
    <t>27</t>
  </si>
  <si>
    <t>61</t>
  </si>
  <si>
    <t>64</t>
  </si>
  <si>
    <t>42</t>
  </si>
  <si>
    <t>44</t>
  </si>
  <si>
    <t>36</t>
  </si>
  <si>
    <t>15</t>
  </si>
  <si>
    <t>19</t>
  </si>
  <si>
    <t>9</t>
  </si>
  <si>
    <t>39</t>
  </si>
  <si>
    <t>30</t>
  </si>
  <si>
    <t>26</t>
  </si>
  <si>
    <t>70</t>
  </si>
  <si>
    <t>74</t>
  </si>
  <si>
    <t>52</t>
  </si>
  <si>
    <t>45</t>
  </si>
  <si>
    <t>18</t>
  </si>
  <si>
    <t>23</t>
  </si>
  <si>
    <t>34</t>
  </si>
  <si>
    <t>25</t>
  </si>
  <si>
    <t>17</t>
  </si>
  <si>
    <t>16</t>
  </si>
  <si>
    <t>31</t>
  </si>
  <si>
    <t>37</t>
  </si>
  <si>
    <t>Consumo combustível (milhões litros/ano)</t>
  </si>
  <si>
    <t>Litros/tonelada transportada</t>
  </si>
  <si>
    <t>Litros por Mil TKU</t>
  </si>
  <si>
    <t>Operações</t>
  </si>
  <si>
    <t>Manutenção Mecânica</t>
  </si>
  <si>
    <t>Manutenção Via/Sistemas</t>
  </si>
  <si>
    <t>Comercial</t>
  </si>
  <si>
    <t>Administrativo</t>
  </si>
  <si>
    <t>Efetivo Total</t>
  </si>
  <si>
    <t>Totais</t>
  </si>
  <si>
    <t>Frota</t>
  </si>
  <si>
    <t>Tipo</t>
  </si>
  <si>
    <t>Peso  (t)</t>
  </si>
  <si>
    <t>Aderente</t>
  </si>
  <si>
    <t>Líquido</t>
  </si>
  <si>
    <t>Bruto</t>
  </si>
  <si>
    <t>Locomotiva (*)</t>
  </si>
  <si>
    <t>GE C30</t>
  </si>
  <si>
    <t>Locomotiva (**)</t>
  </si>
  <si>
    <t xml:space="preserve">Vagão médio de Projeto </t>
  </si>
  <si>
    <t>FHD</t>
  </si>
  <si>
    <t>Quantidade</t>
  </si>
  <si>
    <t>Dormitórios</t>
  </si>
  <si>
    <t>Presidente Franco (Fepasa)</t>
  </si>
  <si>
    <t>Pirapó (Fepasa)</t>
  </si>
  <si>
    <t>Pilar (Fepasa)</t>
  </si>
  <si>
    <t>Capacidade atual (milhões t/ano)</t>
  </si>
  <si>
    <t>Produção atual (milhões  t/ano)</t>
  </si>
  <si>
    <t>Trem-tipo atual (locos+vagões)</t>
  </si>
  <si>
    <t>Velocidade média de percurso (km/h)</t>
  </si>
  <si>
    <t>Rampas máximas (%)</t>
  </si>
  <si>
    <t>Trilho e carga máxima/eixo (TR-t/eixo)</t>
  </si>
  <si>
    <t>2+45</t>
  </si>
  <si>
    <t>1,7-3,5%</t>
  </si>
  <si>
    <t>3+84</t>
  </si>
  <si>
    <t>1,18-1,6%</t>
  </si>
  <si>
    <t>3+40</t>
  </si>
  <si>
    <t>2,2-2,7%</t>
  </si>
  <si>
    <t>3+28</t>
  </si>
  <si>
    <t>15 e 10</t>
  </si>
  <si>
    <t>nd</t>
  </si>
  <si>
    <t>3+33</t>
  </si>
  <si>
    <t>1,5-1,8%</t>
  </si>
  <si>
    <t>novo</t>
  </si>
  <si>
    <t>3+45</t>
  </si>
  <si>
    <t>1,2-1,8%</t>
  </si>
  <si>
    <t>1+12</t>
  </si>
  <si>
    <t>2,5-2,5%</t>
  </si>
  <si>
    <t>3,0-2,5%</t>
  </si>
  <si>
    <t>Trem-tipo (locos+vagões)</t>
  </si>
  <si>
    <t>Peso útil (t/trem)</t>
  </si>
  <si>
    <t>Capacidade (milhões t/ano)</t>
  </si>
  <si>
    <t>Proposto</t>
  </si>
  <si>
    <t>Proposta</t>
  </si>
  <si>
    <t>3+90</t>
  </si>
  <si>
    <t>4+90</t>
  </si>
  <si>
    <t>2+42</t>
  </si>
  <si>
    <t>3+55</t>
  </si>
  <si>
    <t>2+12</t>
  </si>
  <si>
    <t>3+24</t>
  </si>
  <si>
    <t>4+36</t>
  </si>
  <si>
    <t>TABELA 5.3.3 - Características Gerais do Material Rodante</t>
  </si>
  <si>
    <r>
      <t>m</t>
    </r>
    <r>
      <rPr>
        <vertAlign val="superscript"/>
        <sz val="12"/>
        <color theme="1"/>
        <rFont val="Arial"/>
        <family val="2"/>
      </rPr>
      <t>2</t>
    </r>
  </si>
  <si>
    <t>Demanda projetada para 2045 (milhões t/ano)</t>
  </si>
  <si>
    <t>32-14,5/17 t</t>
  </si>
  <si>
    <t>33-14,5/17 t</t>
  </si>
  <si>
    <t>45/60-25 t</t>
  </si>
  <si>
    <t>37/45-20 t</t>
  </si>
  <si>
    <t>45-25 t</t>
  </si>
  <si>
    <t xml:space="preserve">Ampliação </t>
  </si>
  <si>
    <t>Velocidade Máxima e Comercial</t>
  </si>
  <si>
    <t>Locos de linha</t>
  </si>
  <si>
    <t>Locos de manobras</t>
  </si>
  <si>
    <t>Consumo lubrificantes              (mil litros/ano)</t>
  </si>
  <si>
    <t>25,0</t>
  </si>
  <si>
    <t>12,0</t>
  </si>
  <si>
    <t>2,0</t>
  </si>
  <si>
    <t>Demanda  para 2045 (milhões t/ano)</t>
  </si>
  <si>
    <t>Terminal</t>
  </si>
  <si>
    <t>km de linhas</t>
  </si>
  <si>
    <t>Silo</t>
  </si>
  <si>
    <t>Moega</t>
  </si>
  <si>
    <t>Carga Geral</t>
  </si>
  <si>
    <t>Foz de Iguaçu</t>
  </si>
  <si>
    <t>Presidente Franco</t>
  </si>
  <si>
    <t>Pirapó</t>
  </si>
  <si>
    <t>Encarnación</t>
  </si>
  <si>
    <t>Pilar</t>
  </si>
  <si>
    <t>Total de Linhas dos Terminais</t>
  </si>
  <si>
    <t>Terminais</t>
  </si>
  <si>
    <t>Desvios Extensões</t>
  </si>
  <si>
    <t>Ampliação Total</t>
  </si>
  <si>
    <t>Km 5 (Paranaguá)</t>
  </si>
  <si>
    <t>Iguaçu</t>
  </si>
  <si>
    <t>Desvio Ribas</t>
  </si>
  <si>
    <t>Guarapuava</t>
  </si>
  <si>
    <t>Agrária</t>
  </si>
  <si>
    <t>Cascavel</t>
  </si>
  <si>
    <t>São Francisco do Sul</t>
  </si>
  <si>
    <t>Salta</t>
  </si>
  <si>
    <t>Antofagasta</t>
  </si>
  <si>
    <t xml:space="preserve">      Foz do Iguaçu (Ferroeste)</t>
  </si>
  <si>
    <t>unidade</t>
  </si>
  <si>
    <t>25/50-18 t</t>
  </si>
  <si>
    <t>30/45-18 t</t>
  </si>
  <si>
    <t>Fonte: Enefer - Consultoria, Projetos Ltda.</t>
  </si>
  <si>
    <t>Front. Paraguai-Pirapó</t>
  </si>
  <si>
    <t>Cascavel-Front. Paraguai</t>
  </si>
  <si>
    <t>Socompa-A. Victoria</t>
  </si>
  <si>
    <t>Máx=15/30</t>
  </si>
  <si>
    <t>Máx=30/40</t>
  </si>
  <si>
    <t>Máx=20/30</t>
  </si>
  <si>
    <t>Máx=30</t>
  </si>
  <si>
    <t>A. Victoria-Antofagasta</t>
  </si>
  <si>
    <t>TABELA 5.5.1 - Ciclos dos trens</t>
  </si>
  <si>
    <t>Pirapó-Front. Argentina</t>
  </si>
  <si>
    <t>Front. Argentina-J.V. Gonzalez</t>
  </si>
  <si>
    <t>J.V. Gonzalez-Salta</t>
  </si>
  <si>
    <t>Fonte: Enefer - Consultoria,  Projetos Ltda.</t>
  </si>
  <si>
    <t>TABELA 5.5.2 - Frota comercial de locomotivas e vagões</t>
  </si>
  <si>
    <t>Pirapó-Front.Argentina</t>
  </si>
  <si>
    <t>TABELA 5.5.2 - Consumo anual de combustíveis e de lubrificantes</t>
  </si>
  <si>
    <t>TABELA 5.5.4 // Consumo específico de combustível por trechos do corredor em 2045</t>
  </si>
  <si>
    <t>Socompa- A. Victoria</t>
  </si>
  <si>
    <t>TABELA 5.5.5  // Efetivo de pessoal em 2045  (funcionários)</t>
  </si>
  <si>
    <t>TABELA 5.5.6 // Necessidades de equipagens de trens</t>
  </si>
  <si>
    <t>TABELA 5.5.7 // Instalações operacionais</t>
  </si>
  <si>
    <t xml:space="preserve"> Enefer - Consultoria, Projetos Ltda.</t>
  </si>
  <si>
    <t>TABELA 5.1.1 // Sintese da operação nos trechos existentes do corredor bioceânico</t>
  </si>
  <si>
    <t>S.F. do Sul-Eng. Bley</t>
  </si>
  <si>
    <t>TABELA 5.3.1 – Trens-tipo e capacidade dos trechos do corredor</t>
  </si>
  <si>
    <t>S.Fco. do Sul-Eng. Bley</t>
  </si>
  <si>
    <t xml:space="preserve">(*) Na Argentina, a GE C30 com 120 t. </t>
  </si>
  <si>
    <t>(**) Na travessia dos Andes, na Argentina e no Chile.</t>
  </si>
  <si>
    <t>TABELA 5.4.1 –  Patamares de capacidade/ Demanda projetados para 2045</t>
  </si>
  <si>
    <t>S.Fco.do Sul-Eng. Bley</t>
  </si>
  <si>
    <t>Fonte: Enefer - Consultoria, Projetos Ltda</t>
  </si>
  <si>
    <t>TABELA 5.4.2 // Ampliação dos desvios do plano de vias em todo o corredor bioceânico</t>
  </si>
  <si>
    <t>S. Fco. do Sul - Eng. Bley</t>
  </si>
  <si>
    <t>Cascavel - Front. Paraguai</t>
  </si>
  <si>
    <t>Presidente Franco - Encarnación</t>
  </si>
  <si>
    <t>Pirapó - Front. Argentina</t>
  </si>
  <si>
    <t>Front. Argentina - Resistencia</t>
  </si>
  <si>
    <t>Avia Terai - J.V. Gonzalez</t>
  </si>
  <si>
    <t>J.V. Gonzalez - Metán</t>
  </si>
  <si>
    <t>Metán - Güemes</t>
  </si>
  <si>
    <t>Güemes - Salta</t>
  </si>
  <si>
    <t xml:space="preserve">TABELA 5.4.3 // Consolidação das linhas dos novos terminais </t>
  </si>
  <si>
    <t>Número de Chaves</t>
  </si>
  <si>
    <t xml:space="preserve">TABELA 5.4.4 // Ampliação das linhas dos terminais existentes </t>
  </si>
  <si>
    <t>Araucária Cargas</t>
  </si>
  <si>
    <t>Resistencia</t>
  </si>
  <si>
    <t>Barranquera</t>
  </si>
  <si>
    <t>J. V. Gonzalez</t>
  </si>
  <si>
    <t xml:space="preserve">Fonte: Valec - Engenharia, Construções e Ferrovias S.A. e </t>
  </si>
  <si>
    <t>Prédio administrativo</t>
  </si>
  <si>
    <t>Prédio administrativo - estacionamento</t>
  </si>
  <si>
    <t>Prédios das residências de via e sistemas</t>
  </si>
  <si>
    <t>Prédio da oficina de mecanização</t>
  </si>
  <si>
    <t>Linhas ferroviárias de acesso</t>
  </si>
  <si>
    <t>Chaves (AMV) das lLinhas de acesso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</si>
</sst>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00"/>
    <numFmt numFmtId="165" formatCode="0.0"/>
  </numFmts>
  <fonts count="15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5" tint="-0.499984740745262"/>
      <name val="Arial"/>
      <family val="2"/>
    </font>
    <font>
      <sz val="12"/>
      <color theme="5" tint="-0.499984740745262"/>
      <name val="Arial"/>
      <family val="2"/>
    </font>
    <font>
      <sz val="11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8"/>
      <color theme="6" tint="-0.499984740745262"/>
      <name val="Arial"/>
      <family val="2"/>
    </font>
    <font>
      <b/>
      <sz val="12"/>
      <color theme="6" tint="-0.499984740745262"/>
      <name val="Arial"/>
      <family val="2"/>
    </font>
    <font>
      <sz val="12"/>
      <color theme="6" tint="-0.499984740745262"/>
      <name val="Arial"/>
      <family val="2"/>
    </font>
    <font>
      <sz val="12"/>
      <color theme="1"/>
      <name val="Calibri"/>
      <family val="2"/>
      <scheme val="minor"/>
    </font>
    <font>
      <vertAlign val="superscript"/>
      <sz val="12"/>
      <color theme="1"/>
      <name val="Arial"/>
      <family val="2"/>
    </font>
    <font>
      <sz val="12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3">
    <xf numFmtId="0" fontId="0" fillId="0" borderId="0" xfId="0"/>
    <xf numFmtId="0" fontId="2" fillId="2" borderId="0" xfId="0" applyFont="1" applyFill="1" applyBorder="1"/>
    <xf numFmtId="0" fontId="2" fillId="2" borderId="6" xfId="0" applyFont="1" applyFill="1" applyBorder="1"/>
    <xf numFmtId="4" fontId="2" fillId="2" borderId="6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4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0" fontId="0" fillId="2" borderId="0" xfId="0" applyFill="1"/>
    <xf numFmtId="0" fontId="0" fillId="2" borderId="3" xfId="0" applyFill="1" applyBorder="1"/>
    <xf numFmtId="0" fontId="0" fillId="2" borderId="6" xfId="0" applyFill="1" applyBorder="1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/>
    </xf>
    <xf numFmtId="0" fontId="0" fillId="2" borderId="4" xfId="0" applyFill="1" applyBorder="1"/>
    <xf numFmtId="0" fontId="3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/>
    <xf numFmtId="0" fontId="4" fillId="0" borderId="0" xfId="0" applyFont="1"/>
    <xf numFmtId="0" fontId="8" fillId="2" borderId="0" xfId="0" applyFont="1" applyFill="1"/>
    <xf numFmtId="0" fontId="0" fillId="0" borderId="0" xfId="0" applyBorder="1"/>
    <xf numFmtId="0" fontId="0" fillId="0" borderId="0" xfId="0" applyFont="1"/>
    <xf numFmtId="0" fontId="3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10" fontId="4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0" fillId="2" borderId="0" xfId="0" applyFont="1" applyFill="1"/>
    <xf numFmtId="0" fontId="1" fillId="2" borderId="0" xfId="0" applyFont="1" applyFill="1"/>
    <xf numFmtId="0" fontId="2" fillId="2" borderId="1" xfId="0" applyFont="1" applyFill="1" applyBorder="1"/>
    <xf numFmtId="0" fontId="2" fillId="2" borderId="0" xfId="0" applyFont="1" applyFill="1" applyAlignment="1">
      <alignment horizontal="left"/>
    </xf>
    <xf numFmtId="164" fontId="2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1" fontId="2" fillId="2" borderId="0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" fontId="1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0" fontId="10" fillId="0" borderId="0" xfId="0" applyFont="1" applyAlignment="1">
      <alignment horizontal="left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left"/>
    </xf>
    <xf numFmtId="2" fontId="2" fillId="2" borderId="6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0" borderId="0" xfId="0" applyFont="1" applyBorder="1"/>
    <xf numFmtId="0" fontId="3" fillId="2" borderId="0" xfId="0" applyFont="1" applyFill="1" applyBorder="1"/>
    <xf numFmtId="165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 indent="3"/>
    </xf>
    <xf numFmtId="0" fontId="4" fillId="2" borderId="0" xfId="0" applyFont="1" applyFill="1" applyAlignment="1">
      <alignment horizontal="left" vertical="center" wrapText="1" indent="6"/>
    </xf>
    <xf numFmtId="0" fontId="4" fillId="2" borderId="1" xfId="0" applyFont="1" applyFill="1" applyBorder="1" applyAlignment="1">
      <alignment horizontal="left" vertical="center" wrapText="1" indent="6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 indent="6"/>
    </xf>
    <xf numFmtId="0" fontId="1" fillId="2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0" fillId="0" borderId="1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3" fillId="0" borderId="8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2" fillId="2" borderId="0" xfId="0" applyFont="1" applyFill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M18"/>
  <sheetViews>
    <sheetView showGridLines="0" topLeftCell="C1" workbookViewId="0">
      <selection activeCell="C4" sqref="C4:J18"/>
    </sheetView>
  </sheetViews>
  <sheetFormatPr defaultRowHeight="15"/>
  <cols>
    <col min="1" max="2" width="9.140625" style="22"/>
    <col min="3" max="3" width="31.85546875" style="22" customWidth="1"/>
    <col min="4" max="4" width="16.5703125" style="22" customWidth="1"/>
    <col min="5" max="5" width="17.7109375" style="22" customWidth="1"/>
    <col min="6" max="6" width="17" style="22" customWidth="1"/>
    <col min="7" max="7" width="18.7109375" style="22" customWidth="1"/>
    <col min="8" max="8" width="15.28515625" style="22" customWidth="1"/>
    <col min="9" max="9" width="14" style="22" customWidth="1"/>
    <col min="10" max="10" width="16.7109375" style="22" customWidth="1"/>
    <col min="11" max="16384" width="9.140625" style="22"/>
  </cols>
  <sheetData>
    <row r="2" spans="3:13" ht="15.75">
      <c r="C2" s="65" t="s">
        <v>226</v>
      </c>
    </row>
    <row r="3" spans="3:13" ht="16.5" thickBot="1">
      <c r="C3" s="69"/>
      <c r="D3" s="69"/>
      <c r="E3" s="69"/>
      <c r="F3" s="69"/>
      <c r="G3" s="69"/>
      <c r="H3" s="69"/>
      <c r="I3" s="69"/>
      <c r="J3" s="69"/>
    </row>
    <row r="4" spans="3:13" ht="78.75">
      <c r="C4" s="74" t="s">
        <v>10</v>
      </c>
      <c r="D4" s="74" t="s">
        <v>124</v>
      </c>
      <c r="E4" s="74" t="s">
        <v>125</v>
      </c>
      <c r="F4" s="74" t="s">
        <v>161</v>
      </c>
      <c r="G4" s="74" t="s">
        <v>126</v>
      </c>
      <c r="H4" s="74" t="s">
        <v>127</v>
      </c>
      <c r="I4" s="74" t="s">
        <v>128</v>
      </c>
      <c r="J4" s="74" t="s">
        <v>129</v>
      </c>
      <c r="K4" s="46"/>
      <c r="L4" s="46"/>
      <c r="M4" s="46"/>
    </row>
    <row r="5" spans="3:13">
      <c r="C5" s="72" t="s">
        <v>30</v>
      </c>
      <c r="D5" s="73">
        <v>11.9</v>
      </c>
      <c r="E5" s="149">
        <v>11.3</v>
      </c>
      <c r="F5" s="149">
        <v>18.7</v>
      </c>
      <c r="G5" s="73" t="s">
        <v>130</v>
      </c>
      <c r="H5" s="73">
        <v>12</v>
      </c>
      <c r="I5" s="73" t="s">
        <v>131</v>
      </c>
      <c r="J5" s="73" t="s">
        <v>164</v>
      </c>
    </row>
    <row r="6" spans="3:13">
      <c r="C6" s="66" t="s">
        <v>31</v>
      </c>
      <c r="D6" s="67">
        <v>28.6</v>
      </c>
      <c r="E6" s="150">
        <v>13</v>
      </c>
      <c r="F6" s="150">
        <v>25</v>
      </c>
      <c r="G6" s="67" t="s">
        <v>132</v>
      </c>
      <c r="H6" s="67">
        <v>19</v>
      </c>
      <c r="I6" s="67" t="s">
        <v>133</v>
      </c>
      <c r="J6" s="67" t="s">
        <v>164</v>
      </c>
    </row>
    <row r="7" spans="3:13">
      <c r="C7" s="66" t="s">
        <v>32</v>
      </c>
      <c r="D7" s="67">
        <v>4.3</v>
      </c>
      <c r="E7" s="150">
        <v>1.4</v>
      </c>
      <c r="F7" s="150">
        <v>12</v>
      </c>
      <c r="G7" s="67" t="s">
        <v>134</v>
      </c>
      <c r="H7" s="67">
        <v>14</v>
      </c>
      <c r="I7" s="67" t="s">
        <v>135</v>
      </c>
      <c r="J7" s="67" t="s">
        <v>165</v>
      </c>
    </row>
    <row r="8" spans="3:13">
      <c r="C8" s="66" t="s">
        <v>227</v>
      </c>
      <c r="D8" s="67">
        <v>2.6</v>
      </c>
      <c r="E8" s="150">
        <v>2.5</v>
      </c>
      <c r="F8" s="150">
        <v>5.5</v>
      </c>
      <c r="G8" s="67" t="s">
        <v>136</v>
      </c>
      <c r="H8" s="67" t="s">
        <v>137</v>
      </c>
      <c r="I8" s="67" t="s">
        <v>138</v>
      </c>
      <c r="J8" s="67" t="s">
        <v>165</v>
      </c>
    </row>
    <row r="9" spans="3:13">
      <c r="C9" s="66" t="s">
        <v>33</v>
      </c>
      <c r="D9" s="67">
        <v>5.6</v>
      </c>
      <c r="E9" s="150">
        <v>1.3</v>
      </c>
      <c r="F9" s="150">
        <v>11.2</v>
      </c>
      <c r="G9" s="67" t="s">
        <v>139</v>
      </c>
      <c r="H9" s="67">
        <v>20</v>
      </c>
      <c r="I9" s="67" t="s">
        <v>140</v>
      </c>
      <c r="J9" s="67" t="s">
        <v>166</v>
      </c>
    </row>
    <row r="10" spans="3:13">
      <c r="C10" s="75" t="s">
        <v>205</v>
      </c>
      <c r="D10" s="76" t="s">
        <v>141</v>
      </c>
      <c r="E10" s="76" t="s">
        <v>141</v>
      </c>
      <c r="F10" s="76">
        <v>4.2</v>
      </c>
      <c r="G10" s="76" t="s">
        <v>141</v>
      </c>
      <c r="H10" s="76" t="s">
        <v>141</v>
      </c>
      <c r="I10" s="76" t="s">
        <v>141</v>
      </c>
      <c r="J10" s="76" t="s">
        <v>141</v>
      </c>
    </row>
    <row r="11" spans="3:13">
      <c r="C11" s="66" t="s">
        <v>204</v>
      </c>
      <c r="D11" s="67" t="s">
        <v>141</v>
      </c>
      <c r="E11" s="67" t="s">
        <v>141</v>
      </c>
      <c r="F11" s="67">
        <v>4.3</v>
      </c>
      <c r="G11" s="67" t="s">
        <v>141</v>
      </c>
      <c r="H11" s="67" t="s">
        <v>141</v>
      </c>
      <c r="I11" s="67" t="s">
        <v>141</v>
      </c>
      <c r="J11" s="67" t="s">
        <v>141</v>
      </c>
    </row>
    <row r="12" spans="3:13">
      <c r="C12" s="75" t="s">
        <v>213</v>
      </c>
      <c r="D12" s="76" t="s">
        <v>141</v>
      </c>
      <c r="E12" s="76" t="s">
        <v>141</v>
      </c>
      <c r="F12" s="76">
        <v>2</v>
      </c>
      <c r="G12" s="76" t="s">
        <v>141</v>
      </c>
      <c r="H12" s="76" t="s">
        <v>141</v>
      </c>
      <c r="I12" s="76" t="s">
        <v>141</v>
      </c>
      <c r="J12" s="76" t="s">
        <v>141</v>
      </c>
    </row>
    <row r="13" spans="3:13">
      <c r="C13" s="66" t="s">
        <v>214</v>
      </c>
      <c r="D13" s="67">
        <v>1.1000000000000001</v>
      </c>
      <c r="E13" s="67">
        <v>0.5</v>
      </c>
      <c r="F13" s="67">
        <v>4.5999999999999996</v>
      </c>
      <c r="G13" s="67" t="s">
        <v>142</v>
      </c>
      <c r="H13" s="67" t="s">
        <v>207</v>
      </c>
      <c r="I13" s="67" t="s">
        <v>143</v>
      </c>
      <c r="J13" s="67" t="s">
        <v>162</v>
      </c>
    </row>
    <row r="14" spans="3:13">
      <c r="C14" s="66" t="s">
        <v>215</v>
      </c>
      <c r="D14" s="67">
        <v>3.3</v>
      </c>
      <c r="E14" s="67">
        <v>0.3</v>
      </c>
      <c r="F14" s="67">
        <v>3.5</v>
      </c>
      <c r="G14" s="67" t="s">
        <v>142</v>
      </c>
      <c r="H14" s="67" t="s">
        <v>207</v>
      </c>
      <c r="I14" s="67" t="s">
        <v>143</v>
      </c>
      <c r="J14" s="67" t="s">
        <v>162</v>
      </c>
    </row>
    <row r="15" spans="3:13">
      <c r="C15" s="75" t="s">
        <v>34</v>
      </c>
      <c r="D15" s="76">
        <v>0.5</v>
      </c>
      <c r="E15" s="76">
        <v>0</v>
      </c>
      <c r="F15" s="76">
        <v>0.8</v>
      </c>
      <c r="G15" s="76" t="s">
        <v>144</v>
      </c>
      <c r="H15" s="76" t="s">
        <v>208</v>
      </c>
      <c r="I15" s="77" t="s">
        <v>145</v>
      </c>
      <c r="J15" s="76" t="s">
        <v>163</v>
      </c>
    </row>
    <row r="16" spans="3:13">
      <c r="C16" s="66" t="s">
        <v>206</v>
      </c>
      <c r="D16" s="67">
        <v>1.5</v>
      </c>
      <c r="E16" s="150">
        <v>1.2</v>
      </c>
      <c r="F16" s="150">
        <v>2</v>
      </c>
      <c r="G16" s="67" t="s">
        <v>138</v>
      </c>
      <c r="H16" s="67" t="s">
        <v>209</v>
      </c>
      <c r="I16" s="68" t="s">
        <v>146</v>
      </c>
      <c r="J16" s="67" t="s">
        <v>201</v>
      </c>
    </row>
    <row r="17" spans="3:10" ht="15.75" thickBot="1">
      <c r="C17" s="70" t="s">
        <v>211</v>
      </c>
      <c r="D17" s="71">
        <v>1.5</v>
      </c>
      <c r="E17" s="151">
        <v>2</v>
      </c>
      <c r="F17" s="151">
        <v>2.8</v>
      </c>
      <c r="G17" s="71" t="s">
        <v>138</v>
      </c>
      <c r="H17" s="71" t="s">
        <v>210</v>
      </c>
      <c r="I17" s="71" t="s">
        <v>146</v>
      </c>
      <c r="J17" s="71" t="s">
        <v>202</v>
      </c>
    </row>
    <row r="18" spans="3:10">
      <c r="C18" s="22" t="s">
        <v>203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O19"/>
  <sheetViews>
    <sheetView showGridLines="0" workbookViewId="0">
      <selection activeCell="B4" sqref="B4:I19"/>
    </sheetView>
  </sheetViews>
  <sheetFormatPr defaultRowHeight="15"/>
  <cols>
    <col min="2" max="2" width="31.7109375" customWidth="1"/>
    <col min="3" max="3" width="9.28515625" customWidth="1"/>
    <col min="4" max="4" width="7.28515625" customWidth="1"/>
    <col min="5" max="5" width="7.140625" customWidth="1"/>
    <col min="6" max="6" width="6.42578125" customWidth="1"/>
    <col min="7" max="7" width="8.42578125" customWidth="1"/>
    <col min="8" max="8" width="8.7109375" customWidth="1"/>
    <col min="9" max="9" width="8.140625" customWidth="1"/>
  </cols>
  <sheetData>
    <row r="1" spans="2:15" ht="15.75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2:15" ht="15.75">
      <c r="B2" s="180" t="s">
        <v>219</v>
      </c>
      <c r="C2" s="180"/>
      <c r="D2" s="180"/>
      <c r="E2" s="180"/>
      <c r="F2" s="180"/>
      <c r="G2" s="180"/>
      <c r="H2" s="180"/>
      <c r="I2" s="180"/>
      <c r="J2" s="24"/>
      <c r="K2" s="24"/>
      <c r="L2" s="24"/>
      <c r="M2" s="24"/>
      <c r="N2" s="24"/>
      <c r="O2" s="24"/>
    </row>
    <row r="3" spans="2:15" ht="16.5" thickBot="1">
      <c r="B3" s="181"/>
      <c r="C3" s="181"/>
      <c r="D3" s="181"/>
      <c r="E3" s="181"/>
      <c r="F3" s="181"/>
      <c r="G3" s="181"/>
      <c r="H3" s="181"/>
      <c r="I3" s="181"/>
    </row>
    <row r="4" spans="2:15" ht="52.5" customHeight="1">
      <c r="B4" s="182" t="s">
        <v>10</v>
      </c>
      <c r="C4" s="154" t="s">
        <v>98</v>
      </c>
      <c r="D4" s="154"/>
      <c r="E4" s="154"/>
      <c r="F4" s="94"/>
      <c r="G4" s="154" t="s">
        <v>171</v>
      </c>
      <c r="H4" s="154"/>
      <c r="I4" s="154"/>
    </row>
    <row r="5" spans="2:15" ht="23.25" customHeight="1">
      <c r="B5" s="179"/>
      <c r="C5" s="58">
        <v>2015</v>
      </c>
      <c r="D5" s="58">
        <v>2030</v>
      </c>
      <c r="E5" s="58">
        <v>2045</v>
      </c>
      <c r="F5" s="58"/>
      <c r="G5" s="58">
        <v>2015</v>
      </c>
      <c r="H5" s="58">
        <v>2030</v>
      </c>
      <c r="I5" s="58">
        <v>2045</v>
      </c>
    </row>
    <row r="6" spans="2:15">
      <c r="B6" s="56" t="s">
        <v>30</v>
      </c>
      <c r="C6" s="92">
        <v>8.9700000000000006</v>
      </c>
      <c r="D6" s="92">
        <v>11.2</v>
      </c>
      <c r="E6" s="92" t="s">
        <v>58</v>
      </c>
      <c r="F6" s="92"/>
      <c r="G6" s="92">
        <v>52.7</v>
      </c>
      <c r="H6" s="92">
        <v>68.2</v>
      </c>
      <c r="I6" s="92">
        <v>82.2</v>
      </c>
    </row>
    <row r="7" spans="2:15">
      <c r="B7" s="53" t="s">
        <v>31</v>
      </c>
      <c r="C7" s="51">
        <v>11.9</v>
      </c>
      <c r="D7" s="51">
        <v>14.5</v>
      </c>
      <c r="E7" s="51">
        <v>17.100000000000001</v>
      </c>
      <c r="F7" s="51"/>
      <c r="G7" s="51">
        <v>26.4</v>
      </c>
      <c r="H7" s="51">
        <v>32.6</v>
      </c>
      <c r="I7" s="51">
        <v>37.200000000000003</v>
      </c>
    </row>
    <row r="8" spans="2:15">
      <c r="B8" s="53" t="s">
        <v>32</v>
      </c>
      <c r="C8" s="51">
        <v>11.9</v>
      </c>
      <c r="D8" s="51" t="s">
        <v>59</v>
      </c>
      <c r="E8" s="51">
        <v>22.3</v>
      </c>
      <c r="F8" s="51"/>
      <c r="G8" s="51">
        <v>32.6</v>
      </c>
      <c r="H8" s="51" t="s">
        <v>60</v>
      </c>
      <c r="I8" s="51">
        <v>58.9</v>
      </c>
    </row>
    <row r="9" spans="2:15">
      <c r="B9" s="53" t="s">
        <v>233</v>
      </c>
      <c r="C9" s="51">
        <v>7.7</v>
      </c>
      <c r="D9" s="51">
        <v>9.9</v>
      </c>
      <c r="E9" s="51">
        <v>12.1</v>
      </c>
      <c r="F9" s="51"/>
      <c r="G9" s="51">
        <v>29.5</v>
      </c>
      <c r="H9" s="51">
        <v>38.799999999999997</v>
      </c>
      <c r="I9" s="51">
        <v>46.5</v>
      </c>
    </row>
    <row r="10" spans="2:15">
      <c r="B10" s="53" t="s">
        <v>33</v>
      </c>
      <c r="C10" s="51">
        <v>12.9</v>
      </c>
      <c r="D10" s="51">
        <v>18.600000000000001</v>
      </c>
      <c r="E10" s="51">
        <v>24.5</v>
      </c>
      <c r="F10" s="51"/>
      <c r="G10" s="51">
        <v>27.9</v>
      </c>
      <c r="H10" s="51">
        <v>40.299999999999997</v>
      </c>
      <c r="I10" s="51">
        <v>51.2</v>
      </c>
    </row>
    <row r="11" spans="2:15">
      <c r="B11" s="59" t="s">
        <v>205</v>
      </c>
      <c r="C11" s="95">
        <v>2.6</v>
      </c>
      <c r="D11" s="95">
        <v>4.8</v>
      </c>
      <c r="E11" s="95">
        <v>6.5</v>
      </c>
      <c r="F11" s="95"/>
      <c r="G11" s="95">
        <v>12.4</v>
      </c>
      <c r="H11" s="95">
        <v>21.7</v>
      </c>
      <c r="I11" s="95">
        <v>27.9</v>
      </c>
    </row>
    <row r="12" spans="2:15">
      <c r="B12" s="53" t="s">
        <v>204</v>
      </c>
      <c r="C12" s="51">
        <v>3.4</v>
      </c>
      <c r="D12" s="51">
        <v>5.9</v>
      </c>
      <c r="E12" s="51">
        <v>7.7</v>
      </c>
      <c r="F12" s="51"/>
      <c r="G12" s="51" t="s">
        <v>59</v>
      </c>
      <c r="H12" s="51">
        <v>29.5</v>
      </c>
      <c r="I12" s="51">
        <v>37.200000000000003</v>
      </c>
    </row>
    <row r="13" spans="2:15">
      <c r="B13" s="59" t="s">
        <v>213</v>
      </c>
      <c r="C13" s="95">
        <v>1.9</v>
      </c>
      <c r="D13" s="95">
        <v>2.9</v>
      </c>
      <c r="E13" s="95">
        <v>3.8</v>
      </c>
      <c r="F13" s="95"/>
      <c r="G13" s="95">
        <v>10.9</v>
      </c>
      <c r="H13" s="95">
        <v>15.5</v>
      </c>
      <c r="I13" s="95">
        <v>18.600000000000001</v>
      </c>
    </row>
    <row r="14" spans="2:15" ht="21.75" customHeight="1">
      <c r="B14" s="53" t="s">
        <v>214</v>
      </c>
      <c r="C14" s="51">
        <v>18</v>
      </c>
      <c r="D14" s="51">
        <v>22.9</v>
      </c>
      <c r="E14" s="51">
        <v>27.7</v>
      </c>
      <c r="F14" s="51"/>
      <c r="G14" s="51" t="s">
        <v>63</v>
      </c>
      <c r="H14" s="51">
        <v>66.7</v>
      </c>
      <c r="I14" s="51">
        <v>79.099999999999994</v>
      </c>
    </row>
    <row r="15" spans="2:15">
      <c r="B15" s="96" t="s">
        <v>215</v>
      </c>
      <c r="C15" s="92">
        <v>3.8</v>
      </c>
      <c r="D15" s="92">
        <v>4.8</v>
      </c>
      <c r="E15" s="92">
        <v>8.4</v>
      </c>
      <c r="F15" s="92"/>
      <c r="G15" s="92">
        <v>15.5</v>
      </c>
      <c r="H15" s="92">
        <v>18.600000000000001</v>
      </c>
      <c r="I15" s="92">
        <v>32.5</v>
      </c>
    </row>
    <row r="16" spans="2:15">
      <c r="B16" s="59" t="s">
        <v>34</v>
      </c>
      <c r="C16" s="95">
        <v>5.6</v>
      </c>
      <c r="D16" s="95">
        <v>6.5</v>
      </c>
      <c r="E16" s="95">
        <v>7.4</v>
      </c>
      <c r="F16" s="95"/>
      <c r="G16" s="95">
        <v>26.4</v>
      </c>
      <c r="H16" s="95" t="s">
        <v>64</v>
      </c>
      <c r="I16" s="95">
        <v>35.700000000000003</v>
      </c>
    </row>
    <row r="17" spans="2:9">
      <c r="B17" s="53" t="s">
        <v>206</v>
      </c>
      <c r="C17" s="51">
        <v>4.7</v>
      </c>
      <c r="D17" s="51" t="s">
        <v>61</v>
      </c>
      <c r="E17" s="51">
        <v>5.2</v>
      </c>
      <c r="F17" s="51"/>
      <c r="G17" s="51">
        <v>24.8</v>
      </c>
      <c r="H17" s="51">
        <v>27.9</v>
      </c>
      <c r="I17" s="51">
        <v>29.5</v>
      </c>
    </row>
    <row r="18" spans="2:9" ht="15.75" thickBot="1">
      <c r="B18" s="54" t="s">
        <v>211</v>
      </c>
      <c r="C18" s="93" t="s">
        <v>62</v>
      </c>
      <c r="D18" s="93">
        <v>4.0999999999999996</v>
      </c>
      <c r="E18" s="93">
        <v>4.3</v>
      </c>
      <c r="F18" s="93"/>
      <c r="G18" s="93">
        <v>37.200000000000003</v>
      </c>
      <c r="H18" s="93">
        <v>40.299999999999997</v>
      </c>
      <c r="I18" s="93">
        <v>41.9</v>
      </c>
    </row>
    <row r="19" spans="2:9">
      <c r="B19" s="155" t="s">
        <v>203</v>
      </c>
      <c r="C19" s="155"/>
      <c r="D19" s="155"/>
      <c r="E19" s="155"/>
      <c r="F19" s="155"/>
      <c r="G19" s="155"/>
      <c r="H19" s="155"/>
      <c r="I19" s="155"/>
    </row>
  </sheetData>
  <mergeCells count="6">
    <mergeCell ref="B2:I2"/>
    <mergeCell ref="B19:I19"/>
    <mergeCell ref="B3:I3"/>
    <mergeCell ref="B4:B5"/>
    <mergeCell ref="C4:E4"/>
    <mergeCell ref="G4:I4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B9:D25"/>
  <sheetViews>
    <sheetView topLeftCell="A7" workbookViewId="0">
      <selection activeCell="B10" sqref="B10:D25"/>
    </sheetView>
  </sheetViews>
  <sheetFormatPr defaultRowHeight="15"/>
  <cols>
    <col min="2" max="2" width="32.28515625" customWidth="1"/>
    <col min="3" max="3" width="21" customWidth="1"/>
    <col min="4" max="4" width="26.140625" customWidth="1"/>
  </cols>
  <sheetData>
    <row r="9" spans="2:4" ht="33" customHeight="1" thickBot="1">
      <c r="B9" s="173" t="s">
        <v>220</v>
      </c>
      <c r="C9" s="183"/>
      <c r="D9" s="183"/>
    </row>
    <row r="10" spans="2:4" ht="15" customHeight="1">
      <c r="B10" s="189" t="s">
        <v>10</v>
      </c>
      <c r="C10" s="190" t="s">
        <v>99</v>
      </c>
      <c r="D10" s="190" t="s">
        <v>100</v>
      </c>
    </row>
    <row r="11" spans="2:4" ht="33.75" customHeight="1">
      <c r="B11" s="171"/>
      <c r="C11" s="191"/>
      <c r="D11" s="191"/>
    </row>
    <row r="12" spans="2:4">
      <c r="B12" s="153" t="s">
        <v>30</v>
      </c>
      <c r="C12" s="192">
        <v>0.74751252406417112</v>
      </c>
      <c r="D12" s="193">
        <v>6.8730000000000002</v>
      </c>
    </row>
    <row r="13" spans="2:4">
      <c r="B13" s="153" t="s">
        <v>31</v>
      </c>
      <c r="C13" s="192">
        <v>0.68635165599999992</v>
      </c>
      <c r="D13" s="193">
        <v>6.4922000000000004</v>
      </c>
    </row>
    <row r="14" spans="2:4">
      <c r="B14" s="153" t="s">
        <v>32</v>
      </c>
      <c r="C14" s="192">
        <v>1.8615309</v>
      </c>
      <c r="D14" s="193">
        <v>8.7849000000000004</v>
      </c>
    </row>
    <row r="15" spans="2:4">
      <c r="B15" s="153" t="s">
        <v>233</v>
      </c>
      <c r="C15" s="192">
        <v>2.2024967818181818</v>
      </c>
      <c r="D15" s="193">
        <v>9.4463000000000008</v>
      </c>
    </row>
    <row r="16" spans="2:4">
      <c r="B16" s="153" t="s">
        <v>33</v>
      </c>
      <c r="C16" s="192">
        <v>2.1897596607142855</v>
      </c>
      <c r="D16" s="193">
        <v>8.8297000000000008</v>
      </c>
    </row>
    <row r="17" spans="2:4">
      <c r="B17" s="194" t="s">
        <v>205</v>
      </c>
      <c r="C17" s="195">
        <v>1.5401542142857143</v>
      </c>
      <c r="D17" s="196">
        <v>8.8719000000000001</v>
      </c>
    </row>
    <row r="18" spans="2:4">
      <c r="B18" s="153" t="s">
        <v>204</v>
      </c>
      <c r="C18" s="192">
        <v>1.7997135581395347</v>
      </c>
      <c r="D18" s="193">
        <v>6.9288999999999996</v>
      </c>
    </row>
    <row r="19" spans="2:4">
      <c r="B19" s="194" t="s">
        <v>213</v>
      </c>
      <c r="C19" s="195">
        <v>1.9128809499999999</v>
      </c>
      <c r="D19" s="196">
        <v>6.5587999999999997</v>
      </c>
    </row>
    <row r="20" spans="2:4">
      <c r="B20" s="153" t="s">
        <v>214</v>
      </c>
      <c r="C20" s="192">
        <v>6.018430586956522</v>
      </c>
      <c r="D20" s="193">
        <v>10.8028</v>
      </c>
    </row>
    <row r="21" spans="2:4">
      <c r="B21" s="152" t="s">
        <v>215</v>
      </c>
      <c r="C21" s="197">
        <v>2.4092744571428568</v>
      </c>
      <c r="D21" s="193">
        <v>10.7812</v>
      </c>
    </row>
    <row r="22" spans="2:4">
      <c r="B22" s="194" t="s">
        <v>34</v>
      </c>
      <c r="C22" s="195">
        <v>9.3094066249999994</v>
      </c>
      <c r="D22" s="196">
        <v>16.303699999999999</v>
      </c>
    </row>
    <row r="23" spans="2:4">
      <c r="B23" s="153" t="s">
        <v>221</v>
      </c>
      <c r="C23" s="192">
        <v>2.6298122000000004</v>
      </c>
      <c r="D23" s="193">
        <v>14.529299999999999</v>
      </c>
    </row>
    <row r="24" spans="2:4" ht="15.75" thickBot="1">
      <c r="B24" s="198" t="s">
        <v>211</v>
      </c>
      <c r="C24" s="199">
        <v>1.534548285714286</v>
      </c>
      <c r="D24" s="200">
        <v>12.8683</v>
      </c>
    </row>
    <row r="25" spans="2:4" ht="15.75">
      <c r="B25" s="186" t="s">
        <v>203</v>
      </c>
      <c r="C25" s="201"/>
      <c r="D25" s="202"/>
    </row>
  </sheetData>
  <mergeCells count="5">
    <mergeCell ref="B9:D9"/>
    <mergeCell ref="B10:B11"/>
    <mergeCell ref="C10:C11"/>
    <mergeCell ref="D10:D11"/>
    <mergeCell ref="B25:C2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18"/>
  <sheetViews>
    <sheetView workbookViewId="0">
      <selection activeCell="B3" sqref="B3:H18"/>
    </sheetView>
  </sheetViews>
  <sheetFormatPr defaultRowHeight="15"/>
  <cols>
    <col min="2" max="2" width="32.140625" customWidth="1"/>
    <col min="3" max="3" width="13.42578125" customWidth="1"/>
    <col min="4" max="4" width="15.28515625" customWidth="1"/>
    <col min="5" max="5" width="16.85546875" customWidth="1"/>
    <col min="6" max="6" width="12.5703125" customWidth="1"/>
    <col min="7" max="7" width="17.85546875" customWidth="1"/>
    <col min="8" max="8" width="10.85546875" customWidth="1"/>
  </cols>
  <sheetData>
    <row r="1" spans="2:8">
      <c r="B1" s="25"/>
      <c r="C1" s="25"/>
      <c r="D1" s="25"/>
      <c r="E1" s="25"/>
      <c r="F1" s="25"/>
      <c r="G1" s="25"/>
      <c r="H1" s="25"/>
    </row>
    <row r="2" spans="2:8" ht="15.75">
      <c r="B2" s="184" t="s">
        <v>222</v>
      </c>
      <c r="C2" s="184"/>
      <c r="D2" s="184"/>
      <c r="E2" s="185"/>
      <c r="F2" s="185"/>
      <c r="G2" s="185"/>
      <c r="H2" s="185"/>
    </row>
    <row r="3" spans="2:8" ht="60.75" customHeight="1">
      <c r="B3" s="26" t="s">
        <v>10</v>
      </c>
      <c r="C3" s="9" t="s">
        <v>101</v>
      </c>
      <c r="D3" s="9" t="s">
        <v>102</v>
      </c>
      <c r="E3" s="27" t="s">
        <v>103</v>
      </c>
      <c r="F3" s="27" t="s">
        <v>104</v>
      </c>
      <c r="G3" s="27" t="s">
        <v>105</v>
      </c>
      <c r="H3" s="27" t="s">
        <v>106</v>
      </c>
    </row>
    <row r="4" spans="2:8">
      <c r="B4" s="28" t="s">
        <v>30</v>
      </c>
      <c r="C4" s="29">
        <v>212</v>
      </c>
      <c r="D4" s="29">
        <v>285</v>
      </c>
      <c r="E4" s="7">
        <v>58</v>
      </c>
      <c r="F4" s="7">
        <v>7</v>
      </c>
      <c r="G4" s="29">
        <v>14</v>
      </c>
      <c r="H4" s="29">
        <v>576</v>
      </c>
    </row>
    <row r="5" spans="2:8">
      <c r="B5" s="30" t="s">
        <v>31</v>
      </c>
      <c r="C5" s="31">
        <v>169</v>
      </c>
      <c r="D5" s="31">
        <v>123</v>
      </c>
      <c r="E5" s="32">
        <v>66</v>
      </c>
      <c r="F5" s="32">
        <v>5</v>
      </c>
      <c r="G5" s="31">
        <v>9</v>
      </c>
      <c r="H5" s="31">
        <v>372</v>
      </c>
    </row>
    <row r="6" spans="2:8">
      <c r="B6" s="30" t="s">
        <v>32</v>
      </c>
      <c r="C6" s="31">
        <v>125</v>
      </c>
      <c r="D6" s="31">
        <v>173</v>
      </c>
      <c r="E6" s="32">
        <v>89</v>
      </c>
      <c r="F6" s="32">
        <v>5</v>
      </c>
      <c r="G6" s="31">
        <v>9</v>
      </c>
      <c r="H6" s="31">
        <v>401</v>
      </c>
    </row>
    <row r="7" spans="2:8">
      <c r="B7" s="30" t="s">
        <v>233</v>
      </c>
      <c r="C7" s="31">
        <v>123</v>
      </c>
      <c r="D7" s="31">
        <v>133</v>
      </c>
      <c r="E7" s="32">
        <v>110</v>
      </c>
      <c r="F7" s="32">
        <v>5</v>
      </c>
      <c r="G7" s="31">
        <v>10</v>
      </c>
      <c r="H7" s="31">
        <v>381</v>
      </c>
    </row>
    <row r="8" spans="2:8">
      <c r="B8" s="30" t="s">
        <v>33</v>
      </c>
      <c r="C8" s="31">
        <v>111</v>
      </c>
      <c r="D8" s="31">
        <v>161</v>
      </c>
      <c r="E8" s="32">
        <v>100</v>
      </c>
      <c r="F8" s="32">
        <v>10</v>
      </c>
      <c r="G8" s="31">
        <v>20</v>
      </c>
      <c r="H8" s="31">
        <v>402</v>
      </c>
    </row>
    <row r="9" spans="2:8">
      <c r="B9" s="33" t="s">
        <v>205</v>
      </c>
      <c r="C9" s="34">
        <v>57</v>
      </c>
      <c r="D9" s="34">
        <v>94</v>
      </c>
      <c r="E9" s="35">
        <v>69</v>
      </c>
      <c r="F9" s="35">
        <v>6</v>
      </c>
      <c r="G9" s="34">
        <v>11</v>
      </c>
      <c r="H9" s="34">
        <v>237</v>
      </c>
    </row>
    <row r="10" spans="2:8">
      <c r="B10" s="30" t="s">
        <v>204</v>
      </c>
      <c r="C10" s="31">
        <v>88</v>
      </c>
      <c r="D10" s="31">
        <v>141</v>
      </c>
      <c r="E10" s="32">
        <v>116</v>
      </c>
      <c r="F10" s="32">
        <v>10</v>
      </c>
      <c r="G10" s="31">
        <v>19</v>
      </c>
      <c r="H10" s="31">
        <v>374</v>
      </c>
    </row>
    <row r="11" spans="2:8">
      <c r="B11" s="33" t="s">
        <v>213</v>
      </c>
      <c r="C11" s="34">
        <v>43</v>
      </c>
      <c r="D11" s="34">
        <v>77</v>
      </c>
      <c r="E11" s="35">
        <v>92</v>
      </c>
      <c r="F11" s="35">
        <v>7</v>
      </c>
      <c r="G11" s="34">
        <v>13</v>
      </c>
      <c r="H11" s="34">
        <v>232</v>
      </c>
    </row>
    <row r="12" spans="2:8" ht="18.75" customHeight="1">
      <c r="B12" s="30" t="s">
        <v>214</v>
      </c>
      <c r="C12" s="31">
        <v>206</v>
      </c>
      <c r="D12" s="31">
        <v>212</v>
      </c>
      <c r="E12" s="32">
        <v>187</v>
      </c>
      <c r="F12" s="32">
        <v>9</v>
      </c>
      <c r="G12" s="31">
        <v>17</v>
      </c>
      <c r="H12" s="31">
        <v>631</v>
      </c>
    </row>
    <row r="13" spans="2:8">
      <c r="B13" s="30" t="s">
        <v>215</v>
      </c>
      <c r="C13" s="31">
        <v>84</v>
      </c>
      <c r="D13" s="31">
        <v>92</v>
      </c>
      <c r="E13" s="32">
        <v>78</v>
      </c>
      <c r="F13" s="32">
        <v>3</v>
      </c>
      <c r="G13" s="31">
        <v>6</v>
      </c>
      <c r="H13" s="31">
        <v>263</v>
      </c>
    </row>
    <row r="14" spans="2:8">
      <c r="B14" s="33" t="s">
        <v>34</v>
      </c>
      <c r="C14" s="34">
        <v>149</v>
      </c>
      <c r="D14" s="34">
        <v>48</v>
      </c>
      <c r="E14" s="35">
        <v>158</v>
      </c>
      <c r="F14" s="35">
        <v>6</v>
      </c>
      <c r="G14" s="34">
        <v>12</v>
      </c>
      <c r="H14" s="34">
        <v>373</v>
      </c>
    </row>
    <row r="15" spans="2:8">
      <c r="B15" s="30" t="s">
        <v>206</v>
      </c>
      <c r="C15" s="31">
        <v>113</v>
      </c>
      <c r="D15" s="31">
        <v>42</v>
      </c>
      <c r="E15" s="32">
        <v>53</v>
      </c>
      <c r="F15" s="32">
        <v>3</v>
      </c>
      <c r="G15" s="31">
        <v>6</v>
      </c>
      <c r="H15" s="31">
        <v>217</v>
      </c>
    </row>
    <row r="16" spans="2:8">
      <c r="B16" s="33" t="s">
        <v>211</v>
      </c>
      <c r="C16" s="34">
        <v>117</v>
      </c>
      <c r="D16" s="34">
        <v>77</v>
      </c>
      <c r="E16" s="35">
        <v>46</v>
      </c>
      <c r="F16" s="35">
        <v>4</v>
      </c>
      <c r="G16" s="34">
        <v>8</v>
      </c>
      <c r="H16" s="34">
        <v>252</v>
      </c>
    </row>
    <row r="17" spans="2:8" ht="15.75">
      <c r="B17" s="36" t="s">
        <v>107</v>
      </c>
      <c r="C17" s="37">
        <f t="shared" ref="C17:H17" si="0">SUM(C4:C16)</f>
        <v>1597</v>
      </c>
      <c r="D17" s="37">
        <f t="shared" si="0"/>
        <v>1658</v>
      </c>
      <c r="E17" s="37">
        <f t="shared" si="0"/>
        <v>1222</v>
      </c>
      <c r="F17" s="37">
        <f t="shared" si="0"/>
        <v>80</v>
      </c>
      <c r="G17" s="37">
        <f t="shared" si="0"/>
        <v>154</v>
      </c>
      <c r="H17" s="37">
        <f t="shared" si="0"/>
        <v>4711</v>
      </c>
    </row>
    <row r="18" spans="2:8" ht="15.75">
      <c r="B18" s="186" t="s">
        <v>203</v>
      </c>
      <c r="C18" s="186"/>
      <c r="D18" s="186"/>
      <c r="E18" s="6"/>
      <c r="F18" s="6"/>
      <c r="G18" s="6"/>
      <c r="H18" s="6"/>
    </row>
  </sheetData>
  <mergeCells count="2">
    <mergeCell ref="B2:H2"/>
    <mergeCell ref="B18:D18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B2:H19"/>
  <sheetViews>
    <sheetView showGridLines="0" workbookViewId="0">
      <selection activeCell="B4" sqref="B4:H19"/>
    </sheetView>
  </sheetViews>
  <sheetFormatPr defaultRowHeight="15"/>
  <cols>
    <col min="2" max="2" width="32.28515625" customWidth="1"/>
    <col min="3" max="3" width="9.7109375" customWidth="1"/>
    <col min="4" max="5" width="9.42578125" customWidth="1"/>
    <col min="6" max="6" width="9.28515625" customWidth="1"/>
    <col min="7" max="7" width="8.7109375" customWidth="1"/>
    <col min="8" max="8" width="9" customWidth="1"/>
  </cols>
  <sheetData>
    <row r="2" spans="2:8" ht="15.75">
      <c r="B2" s="180" t="s">
        <v>223</v>
      </c>
      <c r="C2" s="180"/>
      <c r="D2" s="180"/>
      <c r="E2" s="180"/>
      <c r="F2" s="180"/>
      <c r="G2" s="180"/>
      <c r="H2" s="180"/>
    </row>
    <row r="3" spans="2:8" ht="16.5" thickBot="1">
      <c r="B3" s="187"/>
      <c r="C3" s="187"/>
      <c r="D3" s="187"/>
      <c r="E3" s="187"/>
      <c r="F3" s="187"/>
      <c r="G3" s="187"/>
      <c r="H3" s="187"/>
    </row>
    <row r="4" spans="2:8" ht="16.5" thickBot="1">
      <c r="B4" s="178" t="s">
        <v>10</v>
      </c>
      <c r="C4" s="154" t="s">
        <v>65</v>
      </c>
      <c r="D4" s="154"/>
      <c r="E4" s="154"/>
      <c r="F4" s="154" t="s">
        <v>66</v>
      </c>
      <c r="G4" s="154"/>
      <c r="H4" s="154"/>
    </row>
    <row r="5" spans="2:8" ht="16.5" thickTop="1">
      <c r="B5" s="179"/>
      <c r="C5" s="58">
        <v>2015</v>
      </c>
      <c r="D5" s="58">
        <v>2030</v>
      </c>
      <c r="E5" s="58">
        <v>2045</v>
      </c>
      <c r="F5" s="58">
        <v>2015</v>
      </c>
      <c r="G5" s="58">
        <v>2030</v>
      </c>
      <c r="H5" s="58">
        <v>2045</v>
      </c>
    </row>
    <row r="6" spans="2:8">
      <c r="B6" s="56" t="s">
        <v>30</v>
      </c>
      <c r="C6" s="57" t="s">
        <v>67</v>
      </c>
      <c r="D6" s="57" t="s">
        <v>75</v>
      </c>
      <c r="E6" s="57" t="s">
        <v>86</v>
      </c>
      <c r="F6" s="57"/>
      <c r="G6" s="57"/>
      <c r="H6" s="57"/>
    </row>
    <row r="7" spans="2:8">
      <c r="B7" s="53" t="s">
        <v>31</v>
      </c>
      <c r="C7" s="52" t="s">
        <v>68</v>
      </c>
      <c r="D7" s="52" t="s">
        <v>76</v>
      </c>
      <c r="E7" s="52" t="s">
        <v>87</v>
      </c>
      <c r="F7" s="52"/>
      <c r="G7" s="52"/>
      <c r="H7" s="52"/>
    </row>
    <row r="8" spans="2:8">
      <c r="B8" s="53" t="s">
        <v>32</v>
      </c>
      <c r="C8" s="52" t="s">
        <v>69</v>
      </c>
      <c r="D8" s="52" t="s">
        <v>77</v>
      </c>
      <c r="E8" s="52" t="s">
        <v>88</v>
      </c>
      <c r="F8" s="52"/>
      <c r="G8" s="52"/>
      <c r="H8" s="52"/>
    </row>
    <row r="9" spans="2:8">
      <c r="B9" s="53" t="s">
        <v>229</v>
      </c>
      <c r="C9" s="52" t="s">
        <v>70</v>
      </c>
      <c r="D9" s="52" t="s">
        <v>78</v>
      </c>
      <c r="E9" s="52" t="s">
        <v>68</v>
      </c>
      <c r="F9" s="52"/>
      <c r="G9" s="52"/>
      <c r="H9" s="52"/>
    </row>
    <row r="10" spans="2:8">
      <c r="B10" s="53" t="s">
        <v>33</v>
      </c>
      <c r="C10" s="52" t="s">
        <v>71</v>
      </c>
      <c r="D10" s="52" t="s">
        <v>79</v>
      </c>
      <c r="E10" s="52" t="s">
        <v>89</v>
      </c>
      <c r="F10" s="52"/>
      <c r="G10" s="52"/>
      <c r="H10" s="52"/>
    </row>
    <row r="11" spans="2:8">
      <c r="B11" s="59" t="s">
        <v>205</v>
      </c>
      <c r="C11" s="60" t="s">
        <v>72</v>
      </c>
      <c r="D11" s="60" t="s">
        <v>80</v>
      </c>
      <c r="E11" s="60" t="s">
        <v>90</v>
      </c>
      <c r="F11" s="60"/>
      <c r="G11" s="60"/>
      <c r="H11" s="60"/>
    </row>
    <row r="12" spans="2:8">
      <c r="B12" s="53" t="s">
        <v>204</v>
      </c>
      <c r="C12" s="52">
        <v>11</v>
      </c>
      <c r="D12" s="52" t="s">
        <v>81</v>
      </c>
      <c r="E12" s="52" t="s">
        <v>91</v>
      </c>
      <c r="F12" s="52"/>
      <c r="G12" s="52"/>
      <c r="H12" s="52"/>
    </row>
    <row r="13" spans="2:8">
      <c r="B13" s="59" t="s">
        <v>213</v>
      </c>
      <c r="C13" s="60">
        <v>8</v>
      </c>
      <c r="D13" s="60" t="s">
        <v>82</v>
      </c>
      <c r="E13" s="60" t="s">
        <v>73</v>
      </c>
      <c r="F13" s="60"/>
      <c r="G13" s="60"/>
      <c r="H13" s="60"/>
    </row>
    <row r="14" spans="2:8" ht="18.75" customHeight="1">
      <c r="B14" s="53" t="s">
        <v>214</v>
      </c>
      <c r="C14" s="52">
        <v>29</v>
      </c>
      <c r="D14" s="52" t="s">
        <v>83</v>
      </c>
      <c r="E14" s="52" t="s">
        <v>89</v>
      </c>
      <c r="F14" s="52" t="s">
        <v>93</v>
      </c>
      <c r="G14" s="52" t="s">
        <v>96</v>
      </c>
      <c r="H14" s="52" t="s">
        <v>97</v>
      </c>
    </row>
    <row r="15" spans="2:8">
      <c r="B15" s="53" t="s">
        <v>215</v>
      </c>
      <c r="C15" s="52">
        <v>13</v>
      </c>
      <c r="D15" s="52" t="s">
        <v>80</v>
      </c>
      <c r="E15" s="52" t="s">
        <v>91</v>
      </c>
      <c r="F15" s="52" t="s">
        <v>82</v>
      </c>
      <c r="G15" s="52" t="s">
        <v>73</v>
      </c>
      <c r="H15" s="52" t="s">
        <v>81</v>
      </c>
    </row>
    <row r="16" spans="2:8">
      <c r="B16" s="59" t="s">
        <v>34</v>
      </c>
      <c r="C16" s="60">
        <v>27</v>
      </c>
      <c r="D16" s="60" t="s">
        <v>84</v>
      </c>
      <c r="E16" s="60" t="s">
        <v>92</v>
      </c>
      <c r="F16" s="60" t="s">
        <v>91</v>
      </c>
      <c r="G16" s="60" t="s">
        <v>85</v>
      </c>
      <c r="H16" s="60" t="s">
        <v>84</v>
      </c>
    </row>
    <row r="17" spans="2:8">
      <c r="B17" s="53" t="s">
        <v>206</v>
      </c>
      <c r="C17" s="52">
        <v>21</v>
      </c>
      <c r="D17" s="52" t="s">
        <v>85</v>
      </c>
      <c r="E17" s="52" t="s">
        <v>74</v>
      </c>
      <c r="F17" s="52" t="s">
        <v>94</v>
      </c>
      <c r="G17" s="52" t="s">
        <v>90</v>
      </c>
      <c r="H17" s="52" t="s">
        <v>81</v>
      </c>
    </row>
    <row r="18" spans="2:8" ht="15.75" thickBot="1">
      <c r="B18" s="54" t="s">
        <v>211</v>
      </c>
      <c r="C18" s="55">
        <v>24</v>
      </c>
      <c r="D18" s="55" t="s">
        <v>69</v>
      </c>
      <c r="E18" s="55" t="s">
        <v>84</v>
      </c>
      <c r="F18" s="55" t="s">
        <v>95</v>
      </c>
      <c r="G18" s="55" t="s">
        <v>94</v>
      </c>
      <c r="H18" s="55" t="s">
        <v>90</v>
      </c>
    </row>
    <row r="19" spans="2:8">
      <c r="B19" s="155" t="s">
        <v>203</v>
      </c>
      <c r="C19" s="155"/>
      <c r="D19" s="155"/>
      <c r="E19" s="155"/>
      <c r="F19" s="155"/>
      <c r="G19" s="155"/>
      <c r="H19" s="155"/>
    </row>
  </sheetData>
  <mergeCells count="6">
    <mergeCell ref="B19:H19"/>
    <mergeCell ref="B2:H2"/>
    <mergeCell ref="B3:H3"/>
    <mergeCell ref="B4:B5"/>
    <mergeCell ref="C4:E4"/>
    <mergeCell ref="F4:H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6:E11 D18:H18 D12:E12 D13:E13 D14:H14 D15:H15 D16:H16 D17:H1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dimension ref="B5:F21"/>
  <sheetViews>
    <sheetView showGridLines="0" tabSelected="1" workbookViewId="0">
      <selection activeCell="B7" sqref="B7:E21"/>
    </sheetView>
  </sheetViews>
  <sheetFormatPr defaultRowHeight="15"/>
  <cols>
    <col min="2" max="2" width="45.85546875" customWidth="1"/>
    <col min="3" max="3" width="13.42578125" customWidth="1"/>
    <col min="4" max="4" width="12.42578125" customWidth="1"/>
    <col min="5" max="5" width="13.7109375" customWidth="1"/>
    <col min="6" max="6" width="18.42578125" bestFit="1" customWidth="1"/>
    <col min="8" max="8" width="14.5703125" customWidth="1"/>
  </cols>
  <sheetData>
    <row r="5" spans="2:6" ht="15.75">
      <c r="B5" s="180" t="s">
        <v>224</v>
      </c>
      <c r="C5" s="180"/>
      <c r="D5" s="180"/>
      <c r="E5" s="180"/>
    </row>
    <row r="6" spans="2:6" ht="16.5" thickBot="1">
      <c r="B6" s="187"/>
      <c r="C6" s="187"/>
      <c r="D6" s="187"/>
      <c r="E6" s="187"/>
    </row>
    <row r="7" spans="2:6" ht="15.75">
      <c r="B7" s="159" t="s">
        <v>27</v>
      </c>
      <c r="C7" s="189" t="s">
        <v>9</v>
      </c>
      <c r="D7" s="161" t="s">
        <v>119</v>
      </c>
      <c r="E7" s="161"/>
    </row>
    <row r="8" spans="2:6" ht="15.75">
      <c r="B8" s="160"/>
      <c r="C8" s="171"/>
      <c r="D8" s="128" t="s">
        <v>1</v>
      </c>
      <c r="E8" s="128" t="s">
        <v>0</v>
      </c>
    </row>
    <row r="9" spans="2:6" ht="18">
      <c r="B9" s="132" t="s">
        <v>253</v>
      </c>
      <c r="C9" s="133" t="s">
        <v>160</v>
      </c>
      <c r="D9" s="134">
        <v>2000</v>
      </c>
      <c r="E9" s="133"/>
    </row>
    <row r="10" spans="2:6" ht="18">
      <c r="B10" s="141" t="s">
        <v>254</v>
      </c>
      <c r="C10" s="133" t="s">
        <v>160</v>
      </c>
      <c r="D10" s="135">
        <v>5000</v>
      </c>
      <c r="E10" s="136"/>
    </row>
    <row r="11" spans="2:6" ht="19.5" customHeight="1">
      <c r="B11" s="141" t="s">
        <v>255</v>
      </c>
      <c r="C11" s="133" t="s">
        <v>160</v>
      </c>
      <c r="D11" s="135">
        <v>1200</v>
      </c>
      <c r="E11" s="135">
        <v>400</v>
      </c>
    </row>
    <row r="12" spans="2:6" ht="18">
      <c r="B12" s="141" t="s">
        <v>256</v>
      </c>
      <c r="C12" s="133" t="s">
        <v>160</v>
      </c>
      <c r="D12" s="135">
        <v>2000</v>
      </c>
      <c r="E12" s="135">
        <v>2000</v>
      </c>
    </row>
    <row r="13" spans="2:6">
      <c r="B13" s="141" t="s">
        <v>257</v>
      </c>
      <c r="C13" s="133" t="s">
        <v>2</v>
      </c>
      <c r="D13" s="135">
        <v>1</v>
      </c>
      <c r="E13" s="135">
        <v>1</v>
      </c>
    </row>
    <row r="14" spans="2:6">
      <c r="B14" s="141" t="s">
        <v>258</v>
      </c>
      <c r="C14" s="133" t="s">
        <v>200</v>
      </c>
      <c r="D14" s="135">
        <v>4</v>
      </c>
      <c r="E14" s="135">
        <v>4</v>
      </c>
    </row>
    <row r="15" spans="2:6">
      <c r="B15" s="129" t="s">
        <v>120</v>
      </c>
      <c r="C15" s="133"/>
      <c r="D15" s="136"/>
      <c r="E15" s="136"/>
      <c r="F15" s="45"/>
    </row>
    <row r="16" spans="2:6" ht="18">
      <c r="B16" s="137" t="s">
        <v>199</v>
      </c>
      <c r="C16" s="133" t="s">
        <v>160</v>
      </c>
      <c r="D16" s="136"/>
      <c r="E16" s="136">
        <v>400</v>
      </c>
    </row>
    <row r="17" spans="2:6" ht="18">
      <c r="B17" s="138" t="s">
        <v>121</v>
      </c>
      <c r="C17" s="133" t="s">
        <v>160</v>
      </c>
      <c r="D17" s="136">
        <v>400</v>
      </c>
      <c r="E17" s="136"/>
      <c r="F17" s="44"/>
    </row>
    <row r="18" spans="2:6" ht="18">
      <c r="B18" s="138" t="s">
        <v>122</v>
      </c>
      <c r="C18" s="133" t="s">
        <v>160</v>
      </c>
      <c r="D18" s="136">
        <v>300</v>
      </c>
      <c r="E18" s="136"/>
    </row>
    <row r="19" spans="2:6" ht="18.75" thickBot="1">
      <c r="B19" s="139" t="s">
        <v>123</v>
      </c>
      <c r="C19" s="140" t="s">
        <v>160</v>
      </c>
      <c r="D19" s="140">
        <v>300</v>
      </c>
      <c r="E19" s="140"/>
    </row>
    <row r="20" spans="2:6">
      <c r="B20" s="188" t="s">
        <v>252</v>
      </c>
      <c r="C20" s="188"/>
      <c r="D20" s="188"/>
      <c r="E20" s="188"/>
    </row>
    <row r="21" spans="2:6">
      <c r="B21" s="142" t="s">
        <v>225</v>
      </c>
      <c r="C21" s="13"/>
      <c r="D21" s="13"/>
      <c r="E21" s="13"/>
    </row>
  </sheetData>
  <mergeCells count="6">
    <mergeCell ref="B5:E5"/>
    <mergeCell ref="B20:E20"/>
    <mergeCell ref="B6:E6"/>
    <mergeCell ref="B7:B8"/>
    <mergeCell ref="C7:C8"/>
    <mergeCell ref="D7:E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C3:J20"/>
  <sheetViews>
    <sheetView showGridLines="0" topLeftCell="B1" workbookViewId="0">
      <selection activeCell="C5" sqref="C5:J20"/>
    </sheetView>
  </sheetViews>
  <sheetFormatPr defaultRowHeight="15"/>
  <cols>
    <col min="1" max="2" width="9.140625" style="22"/>
    <col min="3" max="3" width="32.7109375" style="22" customWidth="1"/>
    <col min="4" max="4" width="14.140625" style="22" customWidth="1"/>
    <col min="5" max="5" width="16.42578125" style="22" customWidth="1"/>
    <col min="6" max="6" width="10" style="22" customWidth="1"/>
    <col min="7" max="7" width="11.85546875" style="22" customWidth="1"/>
    <col min="8" max="8" width="10.7109375" style="22" customWidth="1"/>
    <col min="9" max="9" width="11.85546875" style="22" customWidth="1"/>
    <col min="10" max="10" width="14.28515625" style="22" customWidth="1"/>
    <col min="11" max="16384" width="9.140625" style="22"/>
  </cols>
  <sheetData>
    <row r="3" spans="3:10" ht="15.75">
      <c r="C3" s="65" t="s">
        <v>228</v>
      </c>
    </row>
    <row r="4" spans="3:10" ht="16.5" thickBot="1">
      <c r="C4" s="69"/>
      <c r="D4" s="69"/>
      <c r="E4" s="69"/>
      <c r="F4" s="69"/>
      <c r="G4" s="69"/>
      <c r="H4" s="69"/>
      <c r="I4" s="69"/>
      <c r="J4" s="69"/>
    </row>
    <row r="5" spans="3:10" ht="78.75" customHeight="1">
      <c r="C5" s="156" t="s">
        <v>10</v>
      </c>
      <c r="D5" s="156" t="s">
        <v>124</v>
      </c>
      <c r="E5" s="156" t="s">
        <v>161</v>
      </c>
      <c r="F5" s="154" t="s">
        <v>147</v>
      </c>
      <c r="G5" s="154"/>
      <c r="H5" s="154" t="s">
        <v>148</v>
      </c>
      <c r="I5" s="154"/>
      <c r="J5" s="74" t="s">
        <v>149</v>
      </c>
    </row>
    <row r="6" spans="3:10" ht="15.75">
      <c r="C6" s="157"/>
      <c r="D6" s="157"/>
      <c r="E6" s="157"/>
      <c r="F6" s="78" t="s">
        <v>16</v>
      </c>
      <c r="G6" s="78" t="s">
        <v>150</v>
      </c>
      <c r="H6" s="78" t="s">
        <v>16</v>
      </c>
      <c r="I6" s="78" t="s">
        <v>150</v>
      </c>
      <c r="J6" s="78" t="s">
        <v>151</v>
      </c>
    </row>
    <row r="7" spans="3:10">
      <c r="C7" s="64" t="s">
        <v>30</v>
      </c>
      <c r="D7" s="47">
        <v>11.9</v>
      </c>
      <c r="E7" s="145">
        <v>18.7</v>
      </c>
      <c r="F7" s="47" t="s">
        <v>130</v>
      </c>
      <c r="G7" s="47" t="s">
        <v>152</v>
      </c>
      <c r="H7" s="48">
        <v>2700</v>
      </c>
      <c r="I7" s="48">
        <v>5265</v>
      </c>
      <c r="J7" s="47">
        <v>22.8</v>
      </c>
    </row>
    <row r="8" spans="3:10">
      <c r="C8" s="64" t="s">
        <v>31</v>
      </c>
      <c r="D8" s="47">
        <v>28.6</v>
      </c>
      <c r="E8" s="145">
        <v>25</v>
      </c>
      <c r="F8" s="47" t="s">
        <v>132</v>
      </c>
      <c r="G8" s="47" t="s">
        <v>152</v>
      </c>
      <c r="H8" s="48">
        <v>5040</v>
      </c>
      <c r="I8" s="48">
        <v>5265</v>
      </c>
      <c r="J8" s="47">
        <v>29.7</v>
      </c>
    </row>
    <row r="9" spans="3:10">
      <c r="C9" s="64" t="s">
        <v>32</v>
      </c>
      <c r="D9" s="47">
        <v>4.3</v>
      </c>
      <c r="E9" s="145">
        <v>12</v>
      </c>
      <c r="F9" s="47" t="s">
        <v>134</v>
      </c>
      <c r="G9" s="47" t="s">
        <v>153</v>
      </c>
      <c r="H9" s="48">
        <v>2400</v>
      </c>
      <c r="I9" s="48">
        <v>5265</v>
      </c>
      <c r="J9" s="47">
        <v>17.3</v>
      </c>
    </row>
    <row r="10" spans="3:10">
      <c r="C10" s="130" t="s">
        <v>229</v>
      </c>
      <c r="D10" s="47">
        <v>2.6</v>
      </c>
      <c r="E10" s="145">
        <v>5.5</v>
      </c>
      <c r="F10" s="47" t="s">
        <v>136</v>
      </c>
      <c r="G10" s="47" t="s">
        <v>154</v>
      </c>
      <c r="H10" s="48">
        <v>1680</v>
      </c>
      <c r="I10" s="48">
        <v>2457</v>
      </c>
      <c r="J10" s="47">
        <v>6.4</v>
      </c>
    </row>
    <row r="11" spans="3:10">
      <c r="C11" s="64" t="s">
        <v>33</v>
      </c>
      <c r="D11" s="47">
        <v>5.6</v>
      </c>
      <c r="E11" s="145">
        <v>11.2</v>
      </c>
      <c r="F11" s="47" t="s">
        <v>139</v>
      </c>
      <c r="G11" s="47" t="s">
        <v>153</v>
      </c>
      <c r="H11" s="48">
        <v>1980</v>
      </c>
      <c r="I11" s="48">
        <v>5265</v>
      </c>
      <c r="J11" s="47">
        <v>17.899999999999999</v>
      </c>
    </row>
    <row r="12" spans="3:10">
      <c r="C12" s="81" t="s">
        <v>205</v>
      </c>
      <c r="D12" s="82" t="s">
        <v>141</v>
      </c>
      <c r="E12" s="146">
        <v>4.2</v>
      </c>
      <c r="F12" s="82" t="s">
        <v>141</v>
      </c>
      <c r="G12" s="82" t="s">
        <v>153</v>
      </c>
      <c r="H12" s="82" t="s">
        <v>141</v>
      </c>
      <c r="I12" s="83">
        <v>5265</v>
      </c>
      <c r="J12" s="82">
        <v>18.600000000000001</v>
      </c>
    </row>
    <row r="13" spans="3:10">
      <c r="C13" s="84" t="s">
        <v>204</v>
      </c>
      <c r="D13" s="85" t="s">
        <v>141</v>
      </c>
      <c r="E13" s="147">
        <v>4.3</v>
      </c>
      <c r="F13" s="85" t="s">
        <v>141</v>
      </c>
      <c r="G13" s="85" t="s">
        <v>152</v>
      </c>
      <c r="H13" s="85" t="s">
        <v>141</v>
      </c>
      <c r="I13" s="86">
        <v>5265</v>
      </c>
      <c r="J13" s="85">
        <v>9.9</v>
      </c>
    </row>
    <row r="14" spans="3:10">
      <c r="C14" s="81" t="s">
        <v>218</v>
      </c>
      <c r="D14" s="82" t="s">
        <v>141</v>
      </c>
      <c r="E14" s="146">
        <v>2</v>
      </c>
      <c r="F14" s="82" t="s">
        <v>141</v>
      </c>
      <c r="G14" s="82" t="s">
        <v>152</v>
      </c>
      <c r="H14" s="82" t="s">
        <v>141</v>
      </c>
      <c r="I14" s="83">
        <v>5265</v>
      </c>
      <c r="J14" s="82">
        <v>8.3000000000000007</v>
      </c>
    </row>
    <row r="15" spans="3:10">
      <c r="C15" s="130" t="s">
        <v>214</v>
      </c>
      <c r="D15" s="47">
        <v>1.1000000000000001</v>
      </c>
      <c r="E15" s="145">
        <v>4.5999999999999996</v>
      </c>
      <c r="F15" s="47" t="s">
        <v>142</v>
      </c>
      <c r="G15" s="47" t="s">
        <v>155</v>
      </c>
      <c r="H15" s="48">
        <v>2025</v>
      </c>
      <c r="I15" s="48">
        <v>3218</v>
      </c>
      <c r="J15" s="47">
        <v>5.9</v>
      </c>
    </row>
    <row r="16" spans="3:10">
      <c r="C16" s="130" t="s">
        <v>215</v>
      </c>
      <c r="D16" s="47">
        <v>3.3</v>
      </c>
      <c r="E16" s="145">
        <v>3.5</v>
      </c>
      <c r="F16" s="47" t="s">
        <v>142</v>
      </c>
      <c r="G16" s="47" t="s">
        <v>155</v>
      </c>
      <c r="H16" s="48">
        <v>2025</v>
      </c>
      <c r="I16" s="48">
        <v>3218</v>
      </c>
      <c r="J16" s="47">
        <v>14.4</v>
      </c>
    </row>
    <row r="17" spans="3:10">
      <c r="C17" s="81" t="s">
        <v>34</v>
      </c>
      <c r="D17" s="82">
        <v>0.5</v>
      </c>
      <c r="E17" s="146">
        <v>0.8</v>
      </c>
      <c r="F17" s="82" t="s">
        <v>156</v>
      </c>
      <c r="G17" s="82" t="s">
        <v>156</v>
      </c>
      <c r="H17" s="82">
        <v>540</v>
      </c>
      <c r="I17" s="82">
        <v>702</v>
      </c>
      <c r="J17" s="82">
        <v>0.8</v>
      </c>
    </row>
    <row r="18" spans="3:10">
      <c r="C18" s="130" t="s">
        <v>206</v>
      </c>
      <c r="D18" s="47">
        <v>1.5</v>
      </c>
      <c r="E18" s="145">
        <v>2</v>
      </c>
      <c r="F18" s="47" t="s">
        <v>138</v>
      </c>
      <c r="G18" s="47" t="s">
        <v>157</v>
      </c>
      <c r="H18" s="47" t="s">
        <v>138</v>
      </c>
      <c r="I18" s="48">
        <v>1404</v>
      </c>
      <c r="J18" s="47">
        <v>2.2000000000000002</v>
      </c>
    </row>
    <row r="19" spans="3:10" ht="15.75" thickBot="1">
      <c r="C19" s="79" t="s">
        <v>211</v>
      </c>
      <c r="D19" s="63">
        <v>1.5</v>
      </c>
      <c r="E19" s="148">
        <v>2.8</v>
      </c>
      <c r="F19" s="63" t="s">
        <v>138</v>
      </c>
      <c r="G19" s="63" t="s">
        <v>158</v>
      </c>
      <c r="H19" s="63" t="s">
        <v>138</v>
      </c>
      <c r="I19" s="80">
        <v>2106</v>
      </c>
      <c r="J19" s="63">
        <v>3.8</v>
      </c>
    </row>
    <row r="20" spans="3:10">
      <c r="C20" s="155" t="s">
        <v>203</v>
      </c>
      <c r="D20" s="155"/>
      <c r="E20" s="155"/>
      <c r="F20" s="155"/>
      <c r="G20" s="155"/>
      <c r="H20" s="155"/>
      <c r="I20" s="155"/>
      <c r="J20" s="155"/>
    </row>
  </sheetData>
  <mergeCells count="6">
    <mergeCell ref="F5:G5"/>
    <mergeCell ref="H5:I5"/>
    <mergeCell ref="C20:J20"/>
    <mergeCell ref="D5:D6"/>
    <mergeCell ref="E5:E6"/>
    <mergeCell ref="C5:C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4:H13"/>
  <sheetViews>
    <sheetView workbookViewId="0">
      <selection activeCell="C6" sqref="C6:H13"/>
    </sheetView>
  </sheetViews>
  <sheetFormatPr defaultRowHeight="15"/>
  <cols>
    <col min="3" max="3" width="31.28515625" customWidth="1"/>
    <col min="4" max="4" width="15" customWidth="1"/>
    <col min="5" max="5" width="9.85546875" customWidth="1"/>
    <col min="6" max="6" width="11.85546875" customWidth="1"/>
    <col min="7" max="7" width="12.28515625" customWidth="1"/>
    <col min="8" max="8" width="9.7109375" customWidth="1"/>
  </cols>
  <sheetData>
    <row r="4" spans="3:8" ht="15.75">
      <c r="C4" s="158" t="s">
        <v>159</v>
      </c>
      <c r="D4" s="158"/>
      <c r="E4" s="158"/>
      <c r="F4" s="158"/>
      <c r="G4" s="158"/>
      <c r="H4" s="158"/>
    </row>
    <row r="5" spans="3:8" ht="16.5" thickBot="1">
      <c r="C5" s="158"/>
      <c r="D5" s="158"/>
      <c r="E5" s="158"/>
      <c r="F5" s="158"/>
      <c r="G5" s="158"/>
      <c r="H5" s="158"/>
    </row>
    <row r="6" spans="3:8" ht="15.75">
      <c r="C6" s="159" t="s">
        <v>108</v>
      </c>
      <c r="D6" s="159" t="s">
        <v>109</v>
      </c>
      <c r="E6" s="159" t="s">
        <v>8</v>
      </c>
      <c r="F6" s="161" t="s">
        <v>110</v>
      </c>
      <c r="G6" s="161"/>
      <c r="H6" s="161"/>
    </row>
    <row r="7" spans="3:8" ht="15.75">
      <c r="C7" s="160"/>
      <c r="D7" s="160"/>
      <c r="E7" s="160"/>
      <c r="F7" s="49" t="s">
        <v>111</v>
      </c>
      <c r="G7" s="49" t="s">
        <v>112</v>
      </c>
      <c r="H7" s="49" t="s">
        <v>113</v>
      </c>
    </row>
    <row r="8" spans="3:8">
      <c r="C8" s="87" t="s">
        <v>114</v>
      </c>
      <c r="D8" s="88" t="s">
        <v>115</v>
      </c>
      <c r="E8" s="89">
        <v>3350</v>
      </c>
      <c r="F8" s="88">
        <v>150</v>
      </c>
      <c r="G8" s="88"/>
      <c r="H8" s="88"/>
    </row>
    <row r="9" spans="3:8">
      <c r="C9" s="38" t="s">
        <v>116</v>
      </c>
      <c r="D9" s="39" t="s">
        <v>3</v>
      </c>
      <c r="E9" s="40">
        <v>1650</v>
      </c>
      <c r="F9" s="39">
        <v>74.400000000000006</v>
      </c>
      <c r="G9" s="39"/>
      <c r="H9" s="39"/>
    </row>
    <row r="10" spans="3:8" ht="15.75" thickBot="1">
      <c r="C10" s="41" t="s">
        <v>117</v>
      </c>
      <c r="D10" s="42" t="s">
        <v>118</v>
      </c>
      <c r="E10" s="42"/>
      <c r="F10" s="42"/>
      <c r="G10" s="42">
        <v>60</v>
      </c>
      <c r="H10" s="42">
        <v>80</v>
      </c>
    </row>
    <row r="11" spans="3:8">
      <c r="C11" s="43" t="s">
        <v>230</v>
      </c>
      <c r="D11" s="43"/>
      <c r="E11" s="43"/>
      <c r="F11" s="43"/>
      <c r="G11" s="43"/>
      <c r="H11" s="43"/>
    </row>
    <row r="12" spans="3:8">
      <c r="C12" s="90" t="s">
        <v>231</v>
      </c>
      <c r="D12" s="90"/>
      <c r="E12" s="90"/>
      <c r="F12" s="90"/>
      <c r="G12" s="90"/>
      <c r="H12" s="90"/>
    </row>
    <row r="13" spans="3:8">
      <c r="C13" s="90" t="s">
        <v>203</v>
      </c>
      <c r="D13" s="90"/>
      <c r="E13" s="90"/>
      <c r="F13" s="90"/>
      <c r="G13" s="90"/>
      <c r="H13" s="90"/>
    </row>
  </sheetData>
  <mergeCells count="6">
    <mergeCell ref="C4:H4"/>
    <mergeCell ref="C5:H5"/>
    <mergeCell ref="C6:C7"/>
    <mergeCell ref="D6:D7"/>
    <mergeCell ref="E6:E7"/>
    <mergeCell ref="F6:H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3:F21"/>
  <sheetViews>
    <sheetView workbookViewId="0">
      <selection activeCell="D23" sqref="D23"/>
    </sheetView>
  </sheetViews>
  <sheetFormatPr defaultRowHeight="15"/>
  <cols>
    <col min="4" max="4" width="36.7109375" customWidth="1"/>
    <col min="5" max="5" width="21" customWidth="1"/>
    <col min="6" max="6" width="23.7109375" customWidth="1"/>
  </cols>
  <sheetData>
    <row r="3" spans="4:6">
      <c r="D3" s="162" t="s">
        <v>232</v>
      </c>
      <c r="E3" s="163"/>
      <c r="F3" s="163"/>
    </row>
    <row r="4" spans="4:6">
      <c r="D4" s="163"/>
      <c r="E4" s="163"/>
      <c r="F4" s="163"/>
    </row>
    <row r="5" spans="4:6">
      <c r="D5" s="164"/>
      <c r="E5" s="165"/>
      <c r="F5" s="165"/>
    </row>
    <row r="6" spans="4:6" ht="15.75" thickBot="1">
      <c r="D6" s="166"/>
      <c r="E6" s="166"/>
      <c r="F6" s="166"/>
    </row>
    <row r="7" spans="4:6" ht="31.5">
      <c r="D7" s="74" t="s">
        <v>10</v>
      </c>
      <c r="E7" s="74" t="s">
        <v>124</v>
      </c>
      <c r="F7" s="74" t="s">
        <v>175</v>
      </c>
    </row>
    <row r="8" spans="4:6">
      <c r="D8" s="62" t="s">
        <v>30</v>
      </c>
      <c r="E8" s="51">
        <v>11.9</v>
      </c>
      <c r="F8" s="51">
        <v>18.7</v>
      </c>
    </row>
    <row r="9" spans="4:6">
      <c r="D9" s="62" t="s">
        <v>31</v>
      </c>
      <c r="E9" s="51">
        <v>28.6</v>
      </c>
      <c r="F9" s="51" t="s">
        <v>172</v>
      </c>
    </row>
    <row r="10" spans="4:6">
      <c r="D10" s="62" t="s">
        <v>32</v>
      </c>
      <c r="E10" s="51">
        <v>4.3</v>
      </c>
      <c r="F10" s="51" t="s">
        <v>173</v>
      </c>
    </row>
    <row r="11" spans="4:6">
      <c r="D11" s="131" t="s">
        <v>233</v>
      </c>
      <c r="E11" s="51">
        <v>2.6</v>
      </c>
      <c r="F11" s="51">
        <v>5.5</v>
      </c>
    </row>
    <row r="12" spans="4:6">
      <c r="D12" s="62" t="s">
        <v>33</v>
      </c>
      <c r="E12" s="51">
        <v>5.6</v>
      </c>
      <c r="F12" s="51">
        <v>11.2</v>
      </c>
    </row>
    <row r="13" spans="4:6">
      <c r="D13" s="81" t="s">
        <v>205</v>
      </c>
      <c r="E13" s="95" t="s">
        <v>141</v>
      </c>
      <c r="F13" s="95">
        <v>4.2</v>
      </c>
    </row>
    <row r="14" spans="4:6">
      <c r="D14" s="131" t="s">
        <v>204</v>
      </c>
      <c r="E14" s="51" t="s">
        <v>141</v>
      </c>
      <c r="F14" s="51">
        <v>4.3</v>
      </c>
    </row>
    <row r="15" spans="4:6">
      <c r="D15" s="81" t="s">
        <v>213</v>
      </c>
      <c r="E15" s="95" t="s">
        <v>141</v>
      </c>
      <c r="F15" s="95" t="s">
        <v>174</v>
      </c>
    </row>
    <row r="16" spans="4:6">
      <c r="D16" s="131" t="s">
        <v>214</v>
      </c>
      <c r="E16" s="51">
        <v>1.1000000000000001</v>
      </c>
      <c r="F16" s="51">
        <v>4.5999999999999996</v>
      </c>
    </row>
    <row r="17" spans="4:6">
      <c r="D17" s="131" t="s">
        <v>215</v>
      </c>
      <c r="E17" s="51">
        <v>3.3</v>
      </c>
      <c r="F17" s="51">
        <v>3.5</v>
      </c>
    </row>
    <row r="18" spans="4:6" ht="15.75" thickBot="1">
      <c r="D18" s="97" t="s">
        <v>34</v>
      </c>
      <c r="E18" s="98">
        <v>0.5</v>
      </c>
      <c r="F18" s="98">
        <v>0.8</v>
      </c>
    </row>
    <row r="19" spans="4:6" ht="15.75" thickTop="1">
      <c r="D19" s="131" t="s">
        <v>206</v>
      </c>
      <c r="E19" s="51">
        <v>1.5</v>
      </c>
      <c r="F19" s="51" t="s">
        <v>174</v>
      </c>
    </row>
    <row r="20" spans="4:6" ht="15.75" thickBot="1">
      <c r="D20" s="79" t="s">
        <v>211</v>
      </c>
      <c r="E20" s="93">
        <v>1.5</v>
      </c>
      <c r="F20" s="93">
        <v>2.8</v>
      </c>
    </row>
    <row r="21" spans="4:6">
      <c r="D21" s="155" t="s">
        <v>234</v>
      </c>
      <c r="E21" s="155"/>
      <c r="F21" s="155"/>
    </row>
  </sheetData>
  <mergeCells count="3">
    <mergeCell ref="D3:F4"/>
    <mergeCell ref="D5:F6"/>
    <mergeCell ref="D21:F2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4:E31"/>
  <sheetViews>
    <sheetView topLeftCell="A7" workbookViewId="0">
      <selection activeCell="A6" sqref="A6:E31"/>
    </sheetView>
  </sheetViews>
  <sheetFormatPr defaultRowHeight="15"/>
  <cols>
    <col min="1" max="1" width="45.140625" customWidth="1"/>
    <col min="2" max="2" width="12.5703125" customWidth="1"/>
    <col min="3" max="3" width="12.85546875" customWidth="1"/>
    <col min="4" max="4" width="13.7109375" customWidth="1"/>
    <col min="5" max="5" width="15.5703125" customWidth="1"/>
  </cols>
  <sheetData>
    <row r="4" spans="1:5" ht="15.75">
      <c r="A4" s="50" t="s">
        <v>235</v>
      </c>
      <c r="B4" s="21"/>
      <c r="C4" s="21"/>
      <c r="D4" s="21"/>
      <c r="E4" s="23"/>
    </row>
    <row r="5" spans="1:5" ht="16.5" thickBot="1">
      <c r="A5" s="20"/>
      <c r="B5" s="21"/>
      <c r="C5" s="21"/>
      <c r="D5" s="21"/>
      <c r="E5" s="23"/>
    </row>
    <row r="6" spans="1:5" ht="15.75">
      <c r="A6" s="159" t="s">
        <v>10</v>
      </c>
      <c r="B6" s="161" t="s">
        <v>29</v>
      </c>
      <c r="C6" s="161"/>
      <c r="D6" s="161"/>
      <c r="E6" s="14"/>
    </row>
    <row r="7" spans="1:5" ht="15.75">
      <c r="A7" s="167"/>
      <c r="B7" s="168" t="s">
        <v>15</v>
      </c>
      <c r="C7" s="168"/>
      <c r="D7" s="169" t="s">
        <v>167</v>
      </c>
      <c r="E7" s="13"/>
    </row>
    <row r="8" spans="1:5" ht="15" customHeight="1">
      <c r="A8" s="167"/>
      <c r="B8" s="167" t="s">
        <v>16</v>
      </c>
      <c r="C8" s="167" t="s">
        <v>17</v>
      </c>
      <c r="D8" s="170"/>
      <c r="E8" s="13"/>
    </row>
    <row r="9" spans="1:5" ht="15" customHeight="1">
      <c r="A9" s="167"/>
      <c r="B9" s="160"/>
      <c r="C9" s="160"/>
      <c r="D9" s="171"/>
      <c r="E9" s="13"/>
    </row>
    <row r="10" spans="1:5" ht="15.75">
      <c r="A10" s="160"/>
      <c r="B10" s="19" t="s">
        <v>2</v>
      </c>
      <c r="C10" s="19" t="s">
        <v>2</v>
      </c>
      <c r="D10" s="19" t="s">
        <v>2</v>
      </c>
      <c r="E10" s="15"/>
    </row>
    <row r="11" spans="1:5" ht="15.75">
      <c r="A11" s="6" t="s">
        <v>22</v>
      </c>
      <c r="B11" s="11">
        <v>4.3650000000000002</v>
      </c>
      <c r="C11" s="11">
        <v>16.600999999999999</v>
      </c>
      <c r="D11" s="11">
        <v>1.1359999999999999</v>
      </c>
      <c r="E11" s="13" t="s">
        <v>21</v>
      </c>
    </row>
    <row r="12" spans="1:5" ht="15.75">
      <c r="A12" s="6" t="s">
        <v>28</v>
      </c>
      <c r="B12" s="11">
        <v>3.12</v>
      </c>
      <c r="C12" s="11">
        <v>4.1379999999999999</v>
      </c>
      <c r="D12" s="11">
        <v>1.018</v>
      </c>
      <c r="E12" s="13" t="s">
        <v>26</v>
      </c>
    </row>
    <row r="13" spans="1:5" ht="15.75">
      <c r="A13" s="6" t="s">
        <v>18</v>
      </c>
      <c r="B13" s="11">
        <v>19.643000000000001</v>
      </c>
      <c r="C13" s="11">
        <v>22.65</v>
      </c>
      <c r="D13" s="11">
        <v>3.0070000000000001</v>
      </c>
      <c r="E13" s="13" t="s">
        <v>26</v>
      </c>
    </row>
    <row r="14" spans="1:5" ht="15.75">
      <c r="A14" s="1" t="s">
        <v>19</v>
      </c>
      <c r="B14" s="11">
        <v>7.8330000000000002</v>
      </c>
      <c r="C14" s="11">
        <v>9.25</v>
      </c>
      <c r="D14" s="11">
        <v>1.417</v>
      </c>
      <c r="E14" s="13" t="s">
        <v>26</v>
      </c>
    </row>
    <row r="15" spans="1:5" ht="15.75">
      <c r="A15" s="6" t="s">
        <v>23</v>
      </c>
      <c r="B15" s="11">
        <v>1.6475499999999998</v>
      </c>
      <c r="C15" s="11">
        <v>9.25</v>
      </c>
      <c r="D15" s="11">
        <v>7.6024500000000002</v>
      </c>
      <c r="E15" s="13" t="s">
        <v>21</v>
      </c>
    </row>
    <row r="16" spans="1:5" ht="15.75">
      <c r="A16" s="1" t="s">
        <v>236</v>
      </c>
      <c r="B16" s="11">
        <v>25.722999999999999</v>
      </c>
      <c r="C16" s="11">
        <v>26.518000000000001</v>
      </c>
      <c r="D16" s="11">
        <v>0.79500000000000004</v>
      </c>
      <c r="E16" s="13" t="s">
        <v>24</v>
      </c>
    </row>
    <row r="17" spans="1:5" ht="15.75">
      <c r="A17" s="1" t="s">
        <v>11</v>
      </c>
      <c r="B17" s="11">
        <v>16.851699999999997</v>
      </c>
      <c r="C17" s="11">
        <v>22.59</v>
      </c>
      <c r="D17" s="11">
        <v>5.7382999999999988</v>
      </c>
      <c r="E17" s="13" t="s">
        <v>26</v>
      </c>
    </row>
    <row r="18" spans="1:5" ht="15.75">
      <c r="A18" s="1" t="s">
        <v>237</v>
      </c>
      <c r="B18" s="11">
        <v>13.4</v>
      </c>
      <c r="C18" s="11">
        <v>17</v>
      </c>
      <c r="D18" s="11">
        <v>3.6</v>
      </c>
      <c r="E18" s="13" t="s">
        <v>25</v>
      </c>
    </row>
    <row r="19" spans="1:5" ht="15.75">
      <c r="A19" s="1" t="s">
        <v>238</v>
      </c>
      <c r="B19" s="12"/>
      <c r="C19" s="11">
        <v>18</v>
      </c>
      <c r="D19" s="11">
        <v>0</v>
      </c>
      <c r="E19" s="13" t="s">
        <v>25</v>
      </c>
    </row>
    <row r="20" spans="1:5" ht="15.75">
      <c r="A20" s="10" t="s">
        <v>239</v>
      </c>
      <c r="B20" s="4"/>
      <c r="C20" s="5">
        <v>32.381999999999998</v>
      </c>
      <c r="D20" s="5">
        <v>0</v>
      </c>
      <c r="E20" s="13" t="s">
        <v>25</v>
      </c>
    </row>
    <row r="21" spans="1:5" ht="15.75">
      <c r="A21" s="6" t="s">
        <v>240</v>
      </c>
      <c r="B21" s="11">
        <v>1.2</v>
      </c>
      <c r="C21" s="11">
        <v>5.4</v>
      </c>
      <c r="D21" s="11">
        <v>0.6</v>
      </c>
      <c r="E21" s="13" t="s">
        <v>25</v>
      </c>
    </row>
    <row r="22" spans="1:5" ht="15.75">
      <c r="A22" s="6" t="s">
        <v>20</v>
      </c>
      <c r="B22" s="11">
        <v>21.6</v>
      </c>
      <c r="C22" s="11">
        <v>21.6</v>
      </c>
      <c r="D22" s="11">
        <v>0</v>
      </c>
      <c r="E22" s="13" t="s">
        <v>26</v>
      </c>
    </row>
    <row r="23" spans="1:5" ht="15.75">
      <c r="A23" s="6" t="s">
        <v>241</v>
      </c>
      <c r="B23" s="11">
        <v>20.399999999999999</v>
      </c>
      <c r="C23" s="11">
        <v>20.399999999999999</v>
      </c>
      <c r="D23" s="11">
        <v>0</v>
      </c>
      <c r="E23" s="13" t="s">
        <v>26</v>
      </c>
    </row>
    <row r="24" spans="1:5" ht="15.75">
      <c r="A24" s="6" t="s">
        <v>242</v>
      </c>
      <c r="B24" s="11">
        <v>9.6</v>
      </c>
      <c r="C24" s="11">
        <v>9.6</v>
      </c>
      <c r="D24" s="11">
        <v>0</v>
      </c>
      <c r="E24" s="13" t="s">
        <v>26</v>
      </c>
    </row>
    <row r="25" spans="1:5" ht="15.75">
      <c r="A25" s="6" t="s">
        <v>243</v>
      </c>
      <c r="B25" s="11">
        <v>12</v>
      </c>
      <c r="C25" s="11">
        <v>12</v>
      </c>
      <c r="D25" s="11">
        <v>0</v>
      </c>
      <c r="E25" s="13" t="s">
        <v>26</v>
      </c>
    </row>
    <row r="26" spans="1:5" ht="15.75">
      <c r="A26" s="6" t="s">
        <v>244</v>
      </c>
      <c r="B26" s="11">
        <v>4.8</v>
      </c>
      <c r="C26" s="11">
        <v>4.8</v>
      </c>
      <c r="D26" s="11">
        <v>0</v>
      </c>
      <c r="E26" s="13" t="s">
        <v>26</v>
      </c>
    </row>
    <row r="27" spans="1:5" ht="15.75">
      <c r="A27" s="6" t="s">
        <v>12</v>
      </c>
      <c r="B27" s="11">
        <v>10.6</v>
      </c>
      <c r="C27" s="11">
        <v>10.6</v>
      </c>
      <c r="D27" s="11">
        <v>0</v>
      </c>
      <c r="E27" s="13" t="s">
        <v>26</v>
      </c>
    </row>
    <row r="28" spans="1:5" ht="15.75">
      <c r="A28" s="6" t="s">
        <v>13</v>
      </c>
      <c r="B28" s="11">
        <v>5.0999999999999996</v>
      </c>
      <c r="C28" s="11">
        <v>5.0999999999999996</v>
      </c>
      <c r="D28" s="11">
        <v>0</v>
      </c>
      <c r="E28" s="13" t="s">
        <v>26</v>
      </c>
    </row>
    <row r="29" spans="1:5" ht="15.75">
      <c r="A29" s="2" t="s">
        <v>14</v>
      </c>
      <c r="B29" s="3">
        <v>8.1</v>
      </c>
      <c r="C29" s="3">
        <v>8.1</v>
      </c>
      <c r="D29" s="3">
        <v>0</v>
      </c>
      <c r="E29" s="15" t="s">
        <v>26</v>
      </c>
    </row>
    <row r="30" spans="1:5" ht="15.75">
      <c r="A30" s="16" t="s">
        <v>6</v>
      </c>
      <c r="B30" s="17">
        <v>185.98325</v>
      </c>
      <c r="C30" s="17">
        <v>275.9790000000001</v>
      </c>
      <c r="D30" s="17">
        <v>24.91375</v>
      </c>
      <c r="E30" s="18"/>
    </row>
    <row r="31" spans="1:5" ht="15.75">
      <c r="A31" s="1" t="s">
        <v>234</v>
      </c>
      <c r="B31" s="6"/>
      <c r="C31" s="6"/>
      <c r="D31" s="6"/>
      <c r="E31" s="13"/>
    </row>
  </sheetData>
  <mergeCells count="6">
    <mergeCell ref="A6:A10"/>
    <mergeCell ref="B6:D6"/>
    <mergeCell ref="B7:C7"/>
    <mergeCell ref="B8:B9"/>
    <mergeCell ref="C8:C9"/>
    <mergeCell ref="D7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G11"/>
  <sheetViews>
    <sheetView workbookViewId="0">
      <selection activeCell="B4" sqref="B4:G11"/>
    </sheetView>
  </sheetViews>
  <sheetFormatPr defaultRowHeight="15"/>
  <cols>
    <col min="2" max="2" width="18.42578125" customWidth="1"/>
    <col min="3" max="3" width="21" customWidth="1"/>
    <col min="4" max="4" width="15.85546875" customWidth="1"/>
    <col min="5" max="5" width="14.28515625" customWidth="1"/>
  </cols>
  <sheetData>
    <row r="2" spans="2:7" ht="15.75">
      <c r="B2" s="99" t="s">
        <v>245</v>
      </c>
      <c r="C2" s="6"/>
      <c r="D2" s="6"/>
      <c r="E2" s="6"/>
      <c r="F2" s="6"/>
      <c r="G2" s="6"/>
    </row>
    <row r="3" spans="2:7" ht="16.5" thickBot="1">
      <c r="B3" s="100"/>
      <c r="C3" s="101"/>
      <c r="D3" s="101"/>
      <c r="E3" s="101"/>
      <c r="F3" s="101"/>
      <c r="G3" s="101"/>
    </row>
    <row r="4" spans="2:7" ht="32.25" thickBot="1">
      <c r="B4" s="172" t="s">
        <v>176</v>
      </c>
      <c r="C4" s="172"/>
      <c r="D4" s="144" t="s">
        <v>177</v>
      </c>
      <c r="E4" s="143" t="s">
        <v>246</v>
      </c>
      <c r="F4" s="144" t="s">
        <v>178</v>
      </c>
      <c r="G4" s="144" t="s">
        <v>179</v>
      </c>
    </row>
    <row r="5" spans="2:7" ht="15.75">
      <c r="B5" s="4" t="s">
        <v>180</v>
      </c>
      <c r="C5" s="102" t="s">
        <v>181</v>
      </c>
      <c r="D5" s="103">
        <v>8.9</v>
      </c>
      <c r="E5" s="4">
        <v>10</v>
      </c>
      <c r="F5" s="4">
        <v>1</v>
      </c>
      <c r="G5" s="104"/>
    </row>
    <row r="6" spans="2:7" ht="15.75">
      <c r="B6" s="4" t="s">
        <v>180</v>
      </c>
      <c r="C6" s="105" t="s">
        <v>182</v>
      </c>
      <c r="D6" s="103">
        <v>20.146000000000001</v>
      </c>
      <c r="E6" s="106">
        <v>20</v>
      </c>
      <c r="F6" s="4">
        <v>1</v>
      </c>
      <c r="G6" s="4"/>
    </row>
    <row r="7" spans="2:7" ht="15.75">
      <c r="B7" s="4" t="s">
        <v>180</v>
      </c>
      <c r="C7" s="105" t="s">
        <v>183</v>
      </c>
      <c r="D7" s="103">
        <v>11.670000000000002</v>
      </c>
      <c r="E7" s="106">
        <v>12</v>
      </c>
      <c r="F7" s="4">
        <v>1</v>
      </c>
      <c r="G7" s="4"/>
    </row>
    <row r="8" spans="2:7" ht="15.75">
      <c r="B8" s="4" t="s">
        <v>180</v>
      </c>
      <c r="C8" s="105" t="s">
        <v>184</v>
      </c>
      <c r="D8" s="103">
        <v>8.6999999999999993</v>
      </c>
      <c r="E8" s="106">
        <v>8</v>
      </c>
      <c r="F8" s="4"/>
      <c r="G8" s="4">
        <v>1</v>
      </c>
    </row>
    <row r="9" spans="2:7" ht="15.75">
      <c r="B9" s="4" t="s">
        <v>180</v>
      </c>
      <c r="C9" s="105" t="s">
        <v>185</v>
      </c>
      <c r="D9" s="103">
        <v>11.4</v>
      </c>
      <c r="E9" s="106">
        <v>12</v>
      </c>
      <c r="F9" s="4">
        <v>1</v>
      </c>
      <c r="G9" s="4"/>
    </row>
    <row r="10" spans="2:7" ht="16.5" thickBot="1">
      <c r="B10" s="107" t="s">
        <v>186</v>
      </c>
      <c r="C10" s="108"/>
      <c r="D10" s="109">
        <v>60.815999999999995</v>
      </c>
      <c r="E10" s="110">
        <v>62</v>
      </c>
      <c r="F10" s="110">
        <v>4</v>
      </c>
      <c r="G10" s="110">
        <v>1</v>
      </c>
    </row>
    <row r="11" spans="2:7" ht="15.75">
      <c r="B11" s="111" t="s">
        <v>203</v>
      </c>
      <c r="C11" s="4"/>
      <c r="D11" s="103"/>
      <c r="E11" s="106"/>
      <c r="F11" s="106"/>
      <c r="G11" s="4"/>
    </row>
  </sheetData>
  <mergeCells count="1">
    <mergeCell ref="B4:C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2:E116"/>
  <sheetViews>
    <sheetView workbookViewId="0">
      <selection activeCell="H20" sqref="H20"/>
    </sheetView>
  </sheetViews>
  <sheetFormatPr defaultRowHeight="15.75"/>
  <cols>
    <col min="2" max="2" width="25.28515625" style="126" customWidth="1"/>
    <col min="3" max="3" width="13.5703125" style="126" customWidth="1"/>
    <col min="4" max="4" width="16" style="126" customWidth="1"/>
    <col min="5" max="5" width="15.140625" style="126" customWidth="1"/>
  </cols>
  <sheetData>
    <row r="2" spans="2:5">
      <c r="B2" s="6"/>
      <c r="C2" s="6"/>
      <c r="D2" s="6"/>
      <c r="E2" s="6"/>
    </row>
    <row r="3" spans="2:5">
      <c r="B3" s="112" t="s">
        <v>247</v>
      </c>
      <c r="C3" s="113"/>
      <c r="D3" s="1"/>
      <c r="E3" s="1"/>
    </row>
    <row r="4" spans="2:5" ht="16.5" thickBot="1">
      <c r="B4" s="114"/>
      <c r="C4" s="101"/>
      <c r="D4" s="101"/>
      <c r="E4" s="101"/>
    </row>
    <row r="5" spans="2:5">
      <c r="B5" s="159" t="s">
        <v>187</v>
      </c>
      <c r="C5" s="161" t="s">
        <v>188</v>
      </c>
      <c r="D5" s="161"/>
      <c r="E5" s="161"/>
    </row>
    <row r="6" spans="2:5">
      <c r="B6" s="167"/>
      <c r="C6" s="168" t="s">
        <v>15</v>
      </c>
      <c r="D6" s="168"/>
      <c r="E6" s="169" t="s">
        <v>189</v>
      </c>
    </row>
    <row r="7" spans="2:5" ht="15">
      <c r="B7" s="167"/>
      <c r="C7" s="167" t="s">
        <v>16</v>
      </c>
      <c r="D7" s="167" t="s">
        <v>17</v>
      </c>
      <c r="E7" s="170"/>
    </row>
    <row r="8" spans="2:5" ht="15">
      <c r="B8" s="167"/>
      <c r="C8" s="160"/>
      <c r="D8" s="160"/>
      <c r="E8" s="171"/>
    </row>
    <row r="9" spans="2:5">
      <c r="B9" s="160"/>
      <c r="C9" s="19" t="s">
        <v>2</v>
      </c>
      <c r="D9" s="19" t="s">
        <v>2</v>
      </c>
      <c r="E9" s="19" t="s">
        <v>2</v>
      </c>
    </row>
    <row r="10" spans="2:5">
      <c r="B10" s="115" t="s">
        <v>190</v>
      </c>
      <c r="C10" s="116">
        <v>42.55</v>
      </c>
      <c r="D10" s="116">
        <v>48.3</v>
      </c>
      <c r="E10" s="116">
        <v>5.75</v>
      </c>
    </row>
    <row r="11" spans="2:5">
      <c r="B11" s="10" t="s">
        <v>191</v>
      </c>
      <c r="C11" s="116">
        <v>36</v>
      </c>
      <c r="D11" s="116">
        <v>42</v>
      </c>
      <c r="E11" s="116">
        <v>6</v>
      </c>
    </row>
    <row r="12" spans="2:5">
      <c r="B12" s="10" t="s">
        <v>248</v>
      </c>
      <c r="C12" s="117">
        <v>14</v>
      </c>
      <c r="D12" s="117">
        <v>29.4</v>
      </c>
      <c r="E12" s="117">
        <v>15.399999999999999</v>
      </c>
    </row>
    <row r="13" spans="2:5">
      <c r="B13" s="10" t="s">
        <v>192</v>
      </c>
      <c r="C13" s="117">
        <v>21.6</v>
      </c>
      <c r="D13" s="117">
        <v>25.200000000000003</v>
      </c>
      <c r="E13" s="117">
        <v>3.6000000000000014</v>
      </c>
    </row>
    <row r="14" spans="2:5">
      <c r="B14" s="10" t="s">
        <v>193</v>
      </c>
      <c r="C14" s="117">
        <v>15</v>
      </c>
      <c r="D14" s="117">
        <v>21</v>
      </c>
      <c r="E14" s="117">
        <v>6</v>
      </c>
    </row>
    <row r="15" spans="2:5">
      <c r="B15" s="10" t="s">
        <v>194</v>
      </c>
      <c r="C15" s="117">
        <v>11.1</v>
      </c>
      <c r="D15" s="117">
        <v>12.6</v>
      </c>
      <c r="E15" s="117">
        <v>1.5</v>
      </c>
    </row>
    <row r="16" spans="2:5">
      <c r="B16" s="10" t="s">
        <v>195</v>
      </c>
      <c r="C16" s="117">
        <v>5.75</v>
      </c>
      <c r="D16" s="117">
        <v>10.5</v>
      </c>
      <c r="E16" s="117">
        <v>4.75</v>
      </c>
    </row>
    <row r="17" spans="2:5">
      <c r="B17" s="10" t="s">
        <v>196</v>
      </c>
      <c r="C17" s="117">
        <v>17.25</v>
      </c>
      <c r="D17" s="117">
        <v>27</v>
      </c>
      <c r="E17" s="117">
        <v>9.75</v>
      </c>
    </row>
    <row r="18" spans="2:5">
      <c r="B18" s="10" t="s">
        <v>249</v>
      </c>
      <c r="C18" s="117">
        <v>16.2</v>
      </c>
      <c r="D18" s="117">
        <v>24</v>
      </c>
      <c r="E18" s="117">
        <v>7.8000000000000007</v>
      </c>
    </row>
    <row r="19" spans="2:5">
      <c r="B19" s="10" t="s">
        <v>250</v>
      </c>
      <c r="C19" s="117">
        <v>10.8</v>
      </c>
      <c r="D19" s="117">
        <v>16</v>
      </c>
      <c r="E19" s="117">
        <v>5.1999999999999993</v>
      </c>
    </row>
    <row r="20" spans="2:5">
      <c r="B20" s="10" t="s">
        <v>251</v>
      </c>
      <c r="C20" s="117">
        <v>13.5</v>
      </c>
      <c r="D20" s="117">
        <v>13.5</v>
      </c>
      <c r="E20" s="117">
        <v>0</v>
      </c>
    </row>
    <row r="21" spans="2:5">
      <c r="B21" s="10" t="s">
        <v>197</v>
      </c>
      <c r="C21" s="117">
        <v>10.8</v>
      </c>
      <c r="D21" s="117">
        <v>10.8</v>
      </c>
      <c r="E21" s="117">
        <v>0</v>
      </c>
    </row>
    <row r="22" spans="2:5">
      <c r="B22" s="118" t="s">
        <v>198</v>
      </c>
      <c r="C22" s="119">
        <v>12</v>
      </c>
      <c r="D22" s="119">
        <v>13.2</v>
      </c>
      <c r="E22" s="119">
        <v>1.1999999999999993</v>
      </c>
    </row>
    <row r="23" spans="2:5">
      <c r="B23" s="16" t="s">
        <v>6</v>
      </c>
      <c r="C23" s="120">
        <v>226.55</v>
      </c>
      <c r="D23" s="120">
        <v>293.5</v>
      </c>
      <c r="E23" s="120">
        <v>66.95</v>
      </c>
    </row>
    <row r="24" spans="2:5">
      <c r="B24" s="1" t="s">
        <v>203</v>
      </c>
      <c r="C24" s="6"/>
      <c r="D24" s="6"/>
      <c r="E24" s="6"/>
    </row>
    <row r="25" spans="2:5" ht="15">
      <c r="B25"/>
      <c r="C25"/>
      <c r="D25"/>
      <c r="E25"/>
    </row>
    <row r="26" spans="2:5">
      <c r="B26" s="1"/>
      <c r="C26" s="114"/>
      <c r="D26" s="114"/>
      <c r="E26" s="114"/>
    </row>
    <row r="27" spans="2:5">
      <c r="B27" s="121"/>
      <c r="C27" s="121"/>
      <c r="D27" s="121"/>
      <c r="E27" s="121"/>
    </row>
    <row r="28" spans="2:5">
      <c r="B28" s="121"/>
      <c r="C28" s="121"/>
      <c r="D28" s="121"/>
      <c r="E28" s="121"/>
    </row>
    <row r="29" spans="2:5">
      <c r="B29" s="121"/>
      <c r="C29" s="121"/>
      <c r="D29" s="121"/>
      <c r="E29" s="121"/>
    </row>
    <row r="30" spans="2:5">
      <c r="B30" s="122"/>
      <c r="C30" s="122"/>
      <c r="D30" s="113"/>
      <c r="E30" s="113"/>
    </row>
    <row r="31" spans="2:5">
      <c r="B31" s="122"/>
      <c r="C31" s="122"/>
      <c r="D31" s="113"/>
      <c r="E31" s="113"/>
    </row>
    <row r="32" spans="2:5" ht="15">
      <c r="B32"/>
      <c r="C32"/>
      <c r="D32"/>
      <c r="E32"/>
    </row>
    <row r="33" spans="2:5" ht="15">
      <c r="B33" s="167"/>
      <c r="C33" s="170"/>
      <c r="D33"/>
      <c r="E33"/>
    </row>
    <row r="34" spans="2:5" ht="15">
      <c r="B34" s="167"/>
      <c r="C34" s="170"/>
      <c r="D34" s="167"/>
      <c r="E34" s="167"/>
    </row>
    <row r="35" spans="2:5" ht="15">
      <c r="B35" s="167"/>
      <c r="C35" s="170"/>
      <c r="D35" s="167"/>
      <c r="E35" s="167"/>
    </row>
    <row r="36" spans="2:5">
      <c r="B36" s="10"/>
      <c r="C36" s="123"/>
      <c r="D36" s="124"/>
      <c r="E36" s="124"/>
    </row>
    <row r="37" spans="2:5">
      <c r="B37" s="10"/>
      <c r="C37" s="123"/>
      <c r="D37" s="124"/>
      <c r="E37" s="124"/>
    </row>
    <row r="38" spans="2:5">
      <c r="B38" s="10"/>
      <c r="C38" s="123"/>
      <c r="D38" s="124"/>
      <c r="E38" s="124"/>
    </row>
    <row r="39" spans="2:5">
      <c r="B39" s="10"/>
      <c r="C39" s="123"/>
      <c r="D39" s="124"/>
      <c r="E39" s="124"/>
    </row>
    <row r="40" spans="2:5" ht="15">
      <c r="B40"/>
      <c r="C40"/>
      <c r="D40"/>
      <c r="E40"/>
    </row>
    <row r="41" spans="2:5">
      <c r="B41" s="10"/>
      <c r="C41" s="114"/>
      <c r="D41" s="114"/>
      <c r="E41" s="114"/>
    </row>
    <row r="42" spans="2:5">
      <c r="B42" s="1"/>
      <c r="C42" s="114"/>
      <c r="D42" s="114"/>
      <c r="E42" s="114"/>
    </row>
    <row r="43" spans="2:5">
      <c r="B43" s="121"/>
      <c r="C43" s="121"/>
      <c r="D43" s="121"/>
      <c r="E43" s="121"/>
    </row>
    <row r="44" spans="2:5">
      <c r="B44" s="121"/>
      <c r="C44" s="121"/>
      <c r="D44" s="121"/>
      <c r="E44" s="121"/>
    </row>
    <row r="45" spans="2:5">
      <c r="B45" s="125"/>
      <c r="C45" s="125"/>
      <c r="D45" s="125"/>
      <c r="E45" s="125"/>
    </row>
    <row r="46" spans="2:5">
      <c r="B46" s="122"/>
      <c r="C46" s="122"/>
      <c r="D46" s="113"/>
      <c r="E46" s="113"/>
    </row>
    <row r="47" spans="2:5">
      <c r="B47" s="122"/>
      <c r="C47" s="122"/>
      <c r="D47" s="113"/>
      <c r="E47" s="113"/>
    </row>
    <row r="48" spans="2:5" ht="15">
      <c r="B48"/>
      <c r="C48"/>
      <c r="D48"/>
      <c r="E48"/>
    </row>
    <row r="49" spans="2:5" ht="15">
      <c r="B49" s="167"/>
      <c r="C49" s="170"/>
      <c r="D49"/>
      <c r="E49"/>
    </row>
    <row r="50" spans="2:5" ht="15">
      <c r="B50" s="167"/>
      <c r="C50" s="170"/>
      <c r="D50" s="167"/>
      <c r="E50" s="167"/>
    </row>
    <row r="51" spans="2:5" ht="15">
      <c r="B51" s="167"/>
      <c r="C51" s="170"/>
      <c r="D51" s="167"/>
      <c r="E51" s="167"/>
    </row>
    <row r="52" spans="2:5">
      <c r="B52" s="10"/>
      <c r="C52" s="123"/>
      <c r="D52" s="124"/>
      <c r="E52" s="124"/>
    </row>
    <row r="53" spans="2:5" ht="15">
      <c r="B53"/>
      <c r="C53"/>
      <c r="D53"/>
      <c r="E53"/>
    </row>
    <row r="54" spans="2:5">
      <c r="B54" s="10"/>
      <c r="C54" s="114"/>
      <c r="D54" s="114"/>
      <c r="E54" s="114"/>
    </row>
    <row r="55" spans="2:5">
      <c r="B55" s="1"/>
      <c r="C55" s="121"/>
      <c r="D55" s="121"/>
      <c r="E55" s="121"/>
    </row>
    <row r="56" spans="2:5">
      <c r="B56" s="121"/>
      <c r="C56" s="121"/>
      <c r="D56" s="121"/>
      <c r="E56" s="121"/>
    </row>
    <row r="57" spans="2:5">
      <c r="B57" s="121"/>
      <c r="C57" s="121"/>
      <c r="D57" s="121"/>
      <c r="E57" s="121"/>
    </row>
    <row r="58" spans="2:5">
      <c r="B58" s="121"/>
      <c r="C58" s="121"/>
      <c r="D58" s="121"/>
      <c r="E58" s="121"/>
    </row>
    <row r="59" spans="2:5">
      <c r="B59" s="121"/>
      <c r="C59" s="121"/>
      <c r="D59" s="121"/>
      <c r="E59" s="121"/>
    </row>
    <row r="60" spans="2:5">
      <c r="B60" s="121"/>
      <c r="C60" s="121"/>
      <c r="D60" s="121"/>
      <c r="E60" s="121"/>
    </row>
    <row r="61" spans="2:5">
      <c r="B61" s="121"/>
      <c r="C61" s="121"/>
      <c r="D61" s="121"/>
      <c r="E61" s="121"/>
    </row>
    <row r="62" spans="2:5">
      <c r="B62" s="121"/>
      <c r="C62" s="121"/>
      <c r="D62" s="121"/>
      <c r="E62" s="121"/>
    </row>
    <row r="63" spans="2:5">
      <c r="B63" s="121"/>
      <c r="C63" s="121"/>
      <c r="D63" s="121"/>
      <c r="E63" s="121"/>
    </row>
    <row r="64" spans="2:5">
      <c r="B64" s="121"/>
      <c r="C64" s="121"/>
      <c r="D64" s="121"/>
      <c r="E64" s="121"/>
    </row>
    <row r="65" spans="2:5">
      <c r="B65" s="121"/>
      <c r="C65" s="121"/>
      <c r="D65" s="121"/>
      <c r="E65" s="121"/>
    </row>
    <row r="66" spans="2:5">
      <c r="B66" s="121"/>
      <c r="C66" s="121"/>
      <c r="D66" s="121"/>
      <c r="E66" s="121"/>
    </row>
    <row r="67" spans="2:5">
      <c r="B67" s="121"/>
      <c r="C67" s="121"/>
      <c r="D67" s="121"/>
      <c r="E67" s="121"/>
    </row>
    <row r="68" spans="2:5">
      <c r="B68" s="121"/>
      <c r="C68" s="121"/>
      <c r="D68" s="121"/>
      <c r="E68" s="121"/>
    </row>
    <row r="69" spans="2:5">
      <c r="B69" s="121"/>
      <c r="C69" s="121"/>
      <c r="D69" s="121"/>
      <c r="E69" s="121"/>
    </row>
    <row r="70" spans="2:5">
      <c r="B70" s="121"/>
      <c r="C70" s="121"/>
      <c r="D70" s="121"/>
      <c r="E70" s="121"/>
    </row>
    <row r="71" spans="2:5">
      <c r="B71" s="121"/>
      <c r="C71" s="121"/>
      <c r="D71" s="121"/>
      <c r="E71" s="121"/>
    </row>
    <row r="72" spans="2:5">
      <c r="B72" s="121"/>
      <c r="C72" s="121"/>
      <c r="D72" s="121"/>
      <c r="E72" s="121"/>
    </row>
    <row r="73" spans="2:5">
      <c r="B73" s="121"/>
      <c r="C73" s="121"/>
      <c r="D73" s="121"/>
      <c r="E73" s="121"/>
    </row>
    <row r="74" spans="2:5">
      <c r="B74" s="121"/>
      <c r="C74" s="121"/>
      <c r="D74" s="121"/>
      <c r="E74" s="121"/>
    </row>
    <row r="75" spans="2:5">
      <c r="B75" s="121"/>
      <c r="C75" s="121"/>
      <c r="D75" s="121"/>
      <c r="E75" s="121"/>
    </row>
    <row r="76" spans="2:5">
      <c r="B76" s="121"/>
      <c r="C76" s="121"/>
      <c r="D76" s="121"/>
      <c r="E76" s="121"/>
    </row>
    <row r="77" spans="2:5">
      <c r="B77" s="121"/>
      <c r="C77" s="121"/>
      <c r="D77" s="121"/>
      <c r="E77" s="121"/>
    </row>
    <row r="78" spans="2:5">
      <c r="B78" s="121"/>
      <c r="C78" s="121"/>
      <c r="D78" s="121"/>
      <c r="E78" s="121"/>
    </row>
    <row r="79" spans="2:5">
      <c r="B79" s="121"/>
      <c r="C79" s="121"/>
      <c r="D79" s="121"/>
      <c r="E79" s="121"/>
    </row>
    <row r="80" spans="2:5">
      <c r="B80" s="121"/>
      <c r="C80" s="121"/>
      <c r="D80" s="121"/>
      <c r="E80" s="121"/>
    </row>
    <row r="81" spans="2:5">
      <c r="B81" s="121"/>
      <c r="C81" s="121"/>
      <c r="D81" s="121"/>
      <c r="E81" s="121"/>
    </row>
    <row r="82" spans="2:5">
      <c r="B82" s="121"/>
      <c r="C82" s="121"/>
      <c r="D82" s="121"/>
      <c r="E82" s="121"/>
    </row>
    <row r="83" spans="2:5">
      <c r="B83" s="121"/>
      <c r="C83" s="121"/>
      <c r="D83" s="121"/>
      <c r="E83" s="121"/>
    </row>
    <row r="84" spans="2:5">
      <c r="B84" s="121"/>
      <c r="C84" s="121"/>
      <c r="D84" s="121"/>
      <c r="E84" s="121"/>
    </row>
    <row r="85" spans="2:5">
      <c r="B85" s="121"/>
      <c r="C85" s="121"/>
      <c r="D85" s="121"/>
      <c r="E85" s="121"/>
    </row>
    <row r="86" spans="2:5">
      <c r="B86" s="121"/>
      <c r="C86" s="121"/>
      <c r="D86" s="121"/>
      <c r="E86" s="121"/>
    </row>
    <row r="87" spans="2:5">
      <c r="B87" s="121"/>
      <c r="C87" s="121"/>
      <c r="D87" s="121"/>
      <c r="E87" s="121"/>
    </row>
    <row r="88" spans="2:5">
      <c r="B88" s="121"/>
      <c r="C88" s="121"/>
      <c r="D88" s="121"/>
      <c r="E88" s="121"/>
    </row>
    <row r="89" spans="2:5">
      <c r="B89" s="121"/>
      <c r="C89" s="121"/>
      <c r="D89" s="121"/>
      <c r="E89" s="121"/>
    </row>
    <row r="90" spans="2:5">
      <c r="B90" s="121"/>
      <c r="C90" s="121"/>
      <c r="D90" s="121"/>
      <c r="E90" s="121"/>
    </row>
    <row r="91" spans="2:5">
      <c r="B91" s="121"/>
      <c r="C91" s="121"/>
      <c r="D91" s="121"/>
      <c r="E91" s="121"/>
    </row>
    <row r="92" spans="2:5">
      <c r="B92" s="121"/>
      <c r="C92" s="121"/>
      <c r="D92" s="121"/>
      <c r="E92" s="121"/>
    </row>
    <row r="93" spans="2:5">
      <c r="B93" s="121"/>
      <c r="C93" s="121"/>
      <c r="D93" s="121"/>
      <c r="E93" s="121"/>
    </row>
    <row r="94" spans="2:5">
      <c r="B94" s="121"/>
      <c r="C94" s="121"/>
      <c r="D94" s="121"/>
      <c r="E94" s="121"/>
    </row>
    <row r="95" spans="2:5">
      <c r="B95" s="121"/>
      <c r="C95" s="121"/>
      <c r="D95" s="121"/>
      <c r="E95" s="121"/>
    </row>
    <row r="96" spans="2:5">
      <c r="B96" s="121"/>
      <c r="C96" s="121"/>
      <c r="D96" s="121"/>
      <c r="E96" s="121"/>
    </row>
    <row r="97" spans="2:5">
      <c r="B97" s="121"/>
      <c r="C97" s="121"/>
      <c r="D97" s="121"/>
      <c r="E97" s="121"/>
    </row>
    <row r="98" spans="2:5">
      <c r="B98" s="121"/>
      <c r="C98" s="121"/>
      <c r="D98" s="121"/>
      <c r="E98" s="121"/>
    </row>
    <row r="99" spans="2:5">
      <c r="B99" s="121"/>
      <c r="C99" s="121"/>
      <c r="D99" s="121"/>
      <c r="E99" s="121"/>
    </row>
    <row r="100" spans="2:5">
      <c r="B100" s="121"/>
      <c r="C100" s="121"/>
      <c r="D100" s="121"/>
      <c r="E100" s="121"/>
    </row>
    <row r="101" spans="2:5">
      <c r="B101" s="121"/>
      <c r="C101" s="121"/>
      <c r="D101" s="121"/>
      <c r="E101" s="121"/>
    </row>
    <row r="102" spans="2:5">
      <c r="B102" s="121"/>
      <c r="C102" s="121"/>
      <c r="D102" s="121"/>
      <c r="E102" s="121"/>
    </row>
    <row r="103" spans="2:5">
      <c r="B103" s="121"/>
      <c r="C103" s="121"/>
      <c r="D103" s="121"/>
      <c r="E103" s="121"/>
    </row>
    <row r="104" spans="2:5">
      <c r="B104" s="121"/>
      <c r="C104" s="121"/>
      <c r="D104" s="121"/>
      <c r="E104" s="121"/>
    </row>
    <row r="105" spans="2:5">
      <c r="B105" s="121"/>
      <c r="C105" s="121"/>
      <c r="D105" s="121"/>
      <c r="E105" s="121"/>
    </row>
    <row r="106" spans="2:5">
      <c r="B106" s="121"/>
      <c r="C106" s="121"/>
      <c r="D106" s="121"/>
      <c r="E106" s="121"/>
    </row>
    <row r="107" spans="2:5">
      <c r="B107" s="121"/>
      <c r="C107" s="121"/>
      <c r="D107" s="121"/>
      <c r="E107" s="121"/>
    </row>
    <row r="108" spans="2:5">
      <c r="B108" s="121"/>
      <c r="C108" s="121"/>
      <c r="D108" s="121"/>
      <c r="E108" s="121"/>
    </row>
    <row r="109" spans="2:5">
      <c r="B109" s="121"/>
      <c r="C109" s="121"/>
      <c r="D109" s="121"/>
      <c r="E109" s="121"/>
    </row>
    <row r="110" spans="2:5">
      <c r="B110" s="121"/>
      <c r="C110" s="121"/>
      <c r="D110" s="121"/>
      <c r="E110" s="121"/>
    </row>
    <row r="111" spans="2:5">
      <c r="B111" s="121"/>
      <c r="C111" s="121"/>
      <c r="D111" s="121"/>
      <c r="E111" s="121"/>
    </row>
    <row r="112" spans="2:5">
      <c r="B112" s="121"/>
      <c r="C112" s="121"/>
      <c r="D112" s="121"/>
      <c r="E112" s="121"/>
    </row>
    <row r="113" spans="2:5">
      <c r="B113" s="121"/>
      <c r="C113" s="121"/>
      <c r="D113" s="121"/>
      <c r="E113" s="121"/>
    </row>
    <row r="114" spans="2:5">
      <c r="B114" s="121"/>
      <c r="C114" s="121"/>
      <c r="D114" s="121"/>
      <c r="E114" s="121"/>
    </row>
    <row r="115" spans="2:5">
      <c r="B115" s="121"/>
      <c r="C115" s="121"/>
      <c r="D115" s="121"/>
      <c r="E115" s="121"/>
    </row>
    <row r="116" spans="2:5">
      <c r="B116" s="121"/>
      <c r="C116" s="121"/>
      <c r="D116" s="121"/>
      <c r="E116" s="121"/>
    </row>
  </sheetData>
  <mergeCells count="14">
    <mergeCell ref="B33:B35"/>
    <mergeCell ref="C33:C35"/>
    <mergeCell ref="D34:D35"/>
    <mergeCell ref="E34:E35"/>
    <mergeCell ref="B49:B51"/>
    <mergeCell ref="C49:C51"/>
    <mergeCell ref="D50:D51"/>
    <mergeCell ref="E50:E51"/>
    <mergeCell ref="B5:B9"/>
    <mergeCell ref="C5:E5"/>
    <mergeCell ref="C6:D6"/>
    <mergeCell ref="E6:E8"/>
    <mergeCell ref="C7:C8"/>
    <mergeCell ref="D7:D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C4:G21"/>
  <sheetViews>
    <sheetView showGridLines="0" workbookViewId="0">
      <selection activeCell="C6" sqref="C6:G21"/>
    </sheetView>
  </sheetViews>
  <sheetFormatPr defaultRowHeight="15"/>
  <cols>
    <col min="3" max="3" width="34.5703125" customWidth="1"/>
    <col min="4" max="4" width="15.42578125" customWidth="1"/>
    <col min="5" max="5" width="14.28515625" customWidth="1"/>
    <col min="6" max="6" width="14" customWidth="1"/>
    <col min="7" max="7" width="14.5703125" customWidth="1"/>
  </cols>
  <sheetData>
    <row r="4" spans="3:7" ht="15.75">
      <c r="C4" s="162" t="s">
        <v>212</v>
      </c>
      <c r="D4" s="162"/>
      <c r="E4" s="162"/>
      <c r="F4" s="162"/>
      <c r="G4" s="162"/>
    </row>
    <row r="5" spans="3:7" ht="16.5" thickBot="1">
      <c r="C5" s="173"/>
      <c r="D5" s="173"/>
      <c r="E5" s="173"/>
      <c r="F5" s="173"/>
      <c r="G5" s="173"/>
    </row>
    <row r="6" spans="3:7" ht="47.25">
      <c r="C6" s="91" t="s">
        <v>10</v>
      </c>
      <c r="D6" s="78" t="s">
        <v>168</v>
      </c>
      <c r="E6" s="78" t="s">
        <v>57</v>
      </c>
      <c r="F6" s="78" t="s">
        <v>35</v>
      </c>
      <c r="G6" s="78" t="s">
        <v>36</v>
      </c>
    </row>
    <row r="7" spans="3:7" ht="15.75">
      <c r="C7" s="82"/>
      <c r="D7" s="78" t="s">
        <v>4</v>
      </c>
      <c r="E7" s="78" t="s">
        <v>5</v>
      </c>
      <c r="F7" s="78" t="s">
        <v>5</v>
      </c>
      <c r="G7" s="78" t="s">
        <v>5</v>
      </c>
    </row>
    <row r="8" spans="3:7">
      <c r="C8" s="64" t="s">
        <v>30</v>
      </c>
      <c r="D8" s="47" t="s">
        <v>38</v>
      </c>
      <c r="E8" s="92">
        <v>0.28999999999999998</v>
      </c>
      <c r="F8" s="92">
        <v>0.67</v>
      </c>
      <c r="G8" s="92" t="s">
        <v>44</v>
      </c>
    </row>
    <row r="9" spans="3:7">
      <c r="C9" s="61" t="s">
        <v>31</v>
      </c>
      <c r="D9" s="46" t="s">
        <v>38</v>
      </c>
      <c r="E9" s="51">
        <v>0.28000000000000003</v>
      </c>
      <c r="F9" s="51">
        <v>0.04</v>
      </c>
      <c r="G9" s="51" t="s">
        <v>45</v>
      </c>
    </row>
    <row r="10" spans="3:7">
      <c r="C10" s="61" t="s">
        <v>32</v>
      </c>
      <c r="D10" s="46" t="s">
        <v>38</v>
      </c>
      <c r="E10" s="51">
        <v>0.56999999999999995</v>
      </c>
      <c r="F10" s="51">
        <v>0.25</v>
      </c>
      <c r="G10" s="51" t="s">
        <v>46</v>
      </c>
    </row>
    <row r="11" spans="3:7">
      <c r="C11" s="131" t="s">
        <v>233</v>
      </c>
      <c r="D11" s="46" t="s">
        <v>38</v>
      </c>
      <c r="E11" s="51">
        <v>0.63</v>
      </c>
      <c r="F11" s="51">
        <v>0.67</v>
      </c>
      <c r="G11" s="51" t="s">
        <v>47</v>
      </c>
    </row>
    <row r="12" spans="3:7">
      <c r="C12" s="61" t="s">
        <v>33</v>
      </c>
      <c r="D12" s="46" t="s">
        <v>38</v>
      </c>
      <c r="E12" s="51">
        <v>0.67</v>
      </c>
      <c r="F12" s="51">
        <v>0.13</v>
      </c>
      <c r="G12" s="51" t="s">
        <v>48</v>
      </c>
    </row>
    <row r="13" spans="3:7">
      <c r="C13" s="127" t="s">
        <v>205</v>
      </c>
      <c r="D13" s="46" t="s">
        <v>38</v>
      </c>
      <c r="E13" s="51">
        <v>0.47</v>
      </c>
      <c r="F13" s="51">
        <v>0.67</v>
      </c>
      <c r="G13" s="51" t="s">
        <v>49</v>
      </c>
    </row>
    <row r="14" spans="3:7">
      <c r="C14" s="127" t="s">
        <v>204</v>
      </c>
      <c r="D14" s="46" t="s">
        <v>38</v>
      </c>
      <c r="E14" s="51" t="s">
        <v>41</v>
      </c>
      <c r="F14" s="51">
        <v>1.17</v>
      </c>
      <c r="G14" s="51" t="s">
        <v>50</v>
      </c>
    </row>
    <row r="15" spans="3:7">
      <c r="C15" s="127" t="s">
        <v>213</v>
      </c>
      <c r="D15" s="46" t="s">
        <v>38</v>
      </c>
      <c r="E15" s="51">
        <v>0.78</v>
      </c>
      <c r="F15" s="51">
        <v>1.17</v>
      </c>
      <c r="G15" s="51" t="s">
        <v>51</v>
      </c>
    </row>
    <row r="16" spans="3:7">
      <c r="C16" s="127" t="s">
        <v>214</v>
      </c>
      <c r="D16" s="46" t="s">
        <v>38</v>
      </c>
      <c r="E16" s="51" t="s">
        <v>42</v>
      </c>
      <c r="F16" s="51" t="s">
        <v>39</v>
      </c>
      <c r="G16" s="51" t="s">
        <v>52</v>
      </c>
    </row>
    <row r="17" spans="3:7">
      <c r="C17" s="127" t="s">
        <v>215</v>
      </c>
      <c r="D17" s="46" t="s">
        <v>38</v>
      </c>
      <c r="E17" s="51" t="s">
        <v>43</v>
      </c>
      <c r="F17" s="51">
        <v>0.67</v>
      </c>
      <c r="G17" s="51" t="s">
        <v>53</v>
      </c>
    </row>
    <row r="18" spans="3:7">
      <c r="C18" s="61" t="s">
        <v>34</v>
      </c>
      <c r="D18" s="46" t="s">
        <v>38</v>
      </c>
      <c r="E18" s="51">
        <v>1.54</v>
      </c>
      <c r="F18" s="51" t="s">
        <v>40</v>
      </c>
      <c r="G18" s="51" t="s">
        <v>54</v>
      </c>
    </row>
    <row r="19" spans="3:7">
      <c r="C19" s="127" t="s">
        <v>206</v>
      </c>
      <c r="D19" s="46" t="s">
        <v>37</v>
      </c>
      <c r="E19" s="51">
        <v>0.57999999999999996</v>
      </c>
      <c r="F19" s="51">
        <v>0.33</v>
      </c>
      <c r="G19" s="51" t="s">
        <v>55</v>
      </c>
    </row>
    <row r="20" spans="3:7" ht="15.75" thickBot="1">
      <c r="C20" s="79" t="s">
        <v>211</v>
      </c>
      <c r="D20" s="63" t="s">
        <v>37</v>
      </c>
      <c r="E20" s="93">
        <v>0.38</v>
      </c>
      <c r="F20" s="93">
        <v>0.67</v>
      </c>
      <c r="G20" s="93" t="s">
        <v>56</v>
      </c>
    </row>
    <row r="21" spans="3:7">
      <c r="C21" s="174" t="s">
        <v>216</v>
      </c>
      <c r="D21" s="174"/>
      <c r="E21" s="174"/>
      <c r="F21" s="174"/>
      <c r="G21" s="174"/>
    </row>
  </sheetData>
  <mergeCells count="3">
    <mergeCell ref="C5:G5"/>
    <mergeCell ref="C21:G21"/>
    <mergeCell ref="C4:G4"/>
  </mergeCells>
  <pageMargins left="0.511811024" right="0.511811024" top="0.78740157499999996" bottom="0.78740157499999996" header="0.31496062000000002" footer="0.31496062000000002"/>
  <ignoredErrors>
    <ignoredError sqref="G8:G20 E14:F1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B13:K31"/>
  <sheetViews>
    <sheetView showGridLines="0" topLeftCell="A13" workbookViewId="0">
      <selection activeCell="B16" sqref="B16:K31"/>
    </sheetView>
  </sheetViews>
  <sheetFormatPr defaultRowHeight="15"/>
  <cols>
    <col min="1" max="1" width="9.140625" style="22"/>
    <col min="2" max="2" width="33.28515625" style="22" customWidth="1"/>
    <col min="3" max="3" width="9.140625" style="22" customWidth="1"/>
    <col min="4" max="4" width="8.85546875" style="22" customWidth="1"/>
    <col min="5" max="6" width="8.5703125" style="22" customWidth="1"/>
    <col min="7" max="8" width="9.140625" style="22" customWidth="1"/>
    <col min="9" max="9" width="8.5703125" style="22" customWidth="1"/>
    <col min="10" max="10" width="8.7109375" style="22" customWidth="1"/>
    <col min="11" max="11" width="9" style="22" customWidth="1"/>
    <col min="12" max="16384" width="9.140625" style="22"/>
  </cols>
  <sheetData>
    <row r="13" spans="2:11" ht="23.25">
      <c r="B13" s="176"/>
      <c r="C13" s="176"/>
      <c r="D13" s="176"/>
      <c r="E13" s="176"/>
      <c r="F13" s="176"/>
      <c r="G13" s="176"/>
      <c r="H13" s="176"/>
      <c r="I13" s="176"/>
      <c r="J13" s="176"/>
      <c r="K13" s="176"/>
    </row>
    <row r="14" spans="2:11" ht="15.75">
      <c r="B14" s="177" t="s">
        <v>217</v>
      </c>
      <c r="C14" s="177"/>
      <c r="D14" s="177"/>
      <c r="E14" s="177"/>
      <c r="F14" s="177"/>
      <c r="G14" s="177"/>
      <c r="H14" s="177"/>
      <c r="I14" s="177"/>
      <c r="J14" s="177"/>
      <c r="K14" s="177"/>
    </row>
    <row r="15" spans="2:11" ht="16.5" thickBot="1">
      <c r="B15" s="175"/>
      <c r="C15" s="175"/>
      <c r="D15" s="175"/>
      <c r="E15" s="175"/>
      <c r="F15" s="175"/>
      <c r="G15" s="175"/>
      <c r="H15" s="175"/>
      <c r="I15" s="175"/>
      <c r="J15" s="175"/>
      <c r="K15" s="175"/>
    </row>
    <row r="16" spans="2:11" ht="16.5" thickBot="1">
      <c r="B16" s="178" t="s">
        <v>10</v>
      </c>
      <c r="C16" s="154" t="s">
        <v>169</v>
      </c>
      <c r="D16" s="154"/>
      <c r="E16" s="154"/>
      <c r="F16" s="154" t="s">
        <v>170</v>
      </c>
      <c r="G16" s="154"/>
      <c r="H16" s="154"/>
      <c r="I16" s="154" t="s">
        <v>7</v>
      </c>
      <c r="J16" s="154"/>
      <c r="K16" s="154"/>
    </row>
    <row r="17" spans="2:11" ht="16.5" thickTop="1">
      <c r="B17" s="179"/>
      <c r="C17" s="58">
        <v>2015</v>
      </c>
      <c r="D17" s="58">
        <v>2030</v>
      </c>
      <c r="E17" s="58">
        <v>2045</v>
      </c>
      <c r="F17" s="58">
        <v>2015</v>
      </c>
      <c r="G17" s="58">
        <v>2030</v>
      </c>
      <c r="H17" s="58">
        <v>2045</v>
      </c>
      <c r="I17" s="58">
        <v>2015</v>
      </c>
      <c r="J17" s="58">
        <v>2030</v>
      </c>
      <c r="K17" s="58">
        <v>2045</v>
      </c>
    </row>
    <row r="18" spans="2:11">
      <c r="B18" s="56" t="s">
        <v>30</v>
      </c>
      <c r="C18" s="47">
        <v>30</v>
      </c>
      <c r="D18" s="47">
        <v>38</v>
      </c>
      <c r="E18" s="47">
        <v>47</v>
      </c>
      <c r="F18" s="47">
        <v>4</v>
      </c>
      <c r="G18" s="47">
        <v>6</v>
      </c>
      <c r="H18" s="47">
        <v>6</v>
      </c>
      <c r="I18" s="47">
        <v>797</v>
      </c>
      <c r="J18" s="47">
        <v>989</v>
      </c>
      <c r="K18" s="48">
        <v>1248</v>
      </c>
    </row>
    <row r="19" spans="2:11">
      <c r="B19" s="53" t="s">
        <v>31</v>
      </c>
      <c r="C19" s="46">
        <v>15</v>
      </c>
      <c r="D19" s="46">
        <v>18</v>
      </c>
      <c r="E19" s="46">
        <v>21</v>
      </c>
      <c r="F19" s="46">
        <v>2</v>
      </c>
      <c r="G19" s="46">
        <v>3</v>
      </c>
      <c r="H19" s="46">
        <v>3</v>
      </c>
      <c r="I19" s="46">
        <v>384</v>
      </c>
      <c r="J19" s="46">
        <v>464</v>
      </c>
      <c r="K19" s="46">
        <v>554</v>
      </c>
    </row>
    <row r="20" spans="2:11" ht="15.75" customHeight="1">
      <c r="B20" s="53" t="s">
        <v>32</v>
      </c>
      <c r="C20" s="46">
        <v>19</v>
      </c>
      <c r="D20" s="46">
        <v>26</v>
      </c>
      <c r="E20" s="46">
        <v>35</v>
      </c>
      <c r="F20" s="46">
        <v>2</v>
      </c>
      <c r="G20" s="46">
        <v>3</v>
      </c>
      <c r="H20" s="46">
        <v>3</v>
      </c>
      <c r="I20" s="46">
        <v>361</v>
      </c>
      <c r="J20" s="46">
        <v>509</v>
      </c>
      <c r="K20" s="46">
        <v>681</v>
      </c>
    </row>
    <row r="21" spans="2:11">
      <c r="B21" s="53" t="s">
        <v>233</v>
      </c>
      <c r="C21" s="46">
        <v>17</v>
      </c>
      <c r="D21" s="46">
        <v>22</v>
      </c>
      <c r="E21" s="46">
        <v>27</v>
      </c>
      <c r="F21" s="46">
        <v>2</v>
      </c>
      <c r="G21" s="46">
        <v>3</v>
      </c>
      <c r="H21" s="46">
        <v>3</v>
      </c>
      <c r="I21" s="46">
        <v>316</v>
      </c>
      <c r="J21" s="46">
        <v>407</v>
      </c>
      <c r="K21" s="46">
        <v>498</v>
      </c>
    </row>
    <row r="22" spans="2:11">
      <c r="B22" s="53" t="s">
        <v>33</v>
      </c>
      <c r="C22" s="46">
        <v>17</v>
      </c>
      <c r="D22" s="46">
        <v>24</v>
      </c>
      <c r="E22" s="46">
        <v>31</v>
      </c>
      <c r="F22" s="46">
        <v>1</v>
      </c>
      <c r="G22" s="46">
        <v>2</v>
      </c>
      <c r="H22" s="46">
        <v>2</v>
      </c>
      <c r="I22" s="46">
        <v>328</v>
      </c>
      <c r="J22" s="46">
        <v>472</v>
      </c>
      <c r="K22" s="46">
        <v>616</v>
      </c>
    </row>
    <row r="23" spans="2:11">
      <c r="B23" s="59" t="s">
        <v>205</v>
      </c>
      <c r="C23" s="82">
        <v>7</v>
      </c>
      <c r="D23" s="82">
        <v>13</v>
      </c>
      <c r="E23" s="82">
        <v>17</v>
      </c>
      <c r="F23" s="82">
        <v>1</v>
      </c>
      <c r="G23" s="82">
        <v>1</v>
      </c>
      <c r="H23" s="82">
        <v>1</v>
      </c>
      <c r="I23" s="82">
        <v>137</v>
      </c>
      <c r="J23" s="82">
        <v>251</v>
      </c>
      <c r="K23" s="82">
        <v>331</v>
      </c>
    </row>
    <row r="24" spans="2:11">
      <c r="B24" s="53" t="s">
        <v>204</v>
      </c>
      <c r="C24" s="46">
        <v>10</v>
      </c>
      <c r="D24" s="46">
        <v>17</v>
      </c>
      <c r="E24" s="46">
        <v>22</v>
      </c>
      <c r="F24" s="46">
        <v>1</v>
      </c>
      <c r="G24" s="46">
        <v>2</v>
      </c>
      <c r="H24" s="46">
        <v>2</v>
      </c>
      <c r="I24" s="46">
        <v>244</v>
      </c>
      <c r="J24" s="46">
        <v>431</v>
      </c>
      <c r="K24" s="46">
        <v>561</v>
      </c>
    </row>
    <row r="25" spans="2:11">
      <c r="B25" s="59" t="s">
        <v>218</v>
      </c>
      <c r="C25" s="82">
        <v>6</v>
      </c>
      <c r="D25" s="82">
        <v>9</v>
      </c>
      <c r="E25" s="82">
        <v>11</v>
      </c>
      <c r="F25" s="82">
        <v>1</v>
      </c>
      <c r="G25" s="82">
        <v>1</v>
      </c>
      <c r="H25" s="82">
        <v>1</v>
      </c>
      <c r="I25" s="82">
        <v>137</v>
      </c>
      <c r="J25" s="82">
        <v>215</v>
      </c>
      <c r="K25" s="82">
        <v>273</v>
      </c>
    </row>
    <row r="26" spans="2:11" ht="21" customHeight="1">
      <c r="B26" s="53" t="s">
        <v>214</v>
      </c>
      <c r="C26" s="46">
        <v>32</v>
      </c>
      <c r="D26" s="46">
        <v>41</v>
      </c>
      <c r="E26" s="46">
        <v>49</v>
      </c>
      <c r="F26" s="46">
        <v>1</v>
      </c>
      <c r="G26" s="46">
        <v>2</v>
      </c>
      <c r="H26" s="46">
        <v>2</v>
      </c>
      <c r="I26" s="46">
        <v>520</v>
      </c>
      <c r="J26" s="46">
        <v>657</v>
      </c>
      <c r="K26" s="46">
        <v>795</v>
      </c>
    </row>
    <row r="27" spans="2:11">
      <c r="B27" s="53" t="s">
        <v>215</v>
      </c>
      <c r="C27" s="46">
        <v>9</v>
      </c>
      <c r="D27" s="46">
        <v>11</v>
      </c>
      <c r="E27" s="46">
        <v>20</v>
      </c>
      <c r="F27" s="46">
        <v>1</v>
      </c>
      <c r="G27" s="46">
        <v>1</v>
      </c>
      <c r="H27" s="46">
        <v>1</v>
      </c>
      <c r="I27" s="46">
        <v>140</v>
      </c>
      <c r="J27" s="46">
        <v>179</v>
      </c>
      <c r="K27" s="46">
        <v>311</v>
      </c>
    </row>
    <row r="28" spans="2:11">
      <c r="B28" s="59" t="s">
        <v>34</v>
      </c>
      <c r="C28" s="82">
        <v>16</v>
      </c>
      <c r="D28" s="82">
        <v>19</v>
      </c>
      <c r="E28" s="82">
        <v>22</v>
      </c>
      <c r="F28" s="82">
        <v>1</v>
      </c>
      <c r="G28" s="82">
        <v>1</v>
      </c>
      <c r="H28" s="82">
        <v>1</v>
      </c>
      <c r="I28" s="82">
        <v>85</v>
      </c>
      <c r="J28" s="82">
        <v>98</v>
      </c>
      <c r="K28" s="82">
        <v>115</v>
      </c>
    </row>
    <row r="29" spans="2:11">
      <c r="B29" s="53" t="s">
        <v>206</v>
      </c>
      <c r="C29" s="46">
        <v>15</v>
      </c>
      <c r="D29" s="46">
        <v>16</v>
      </c>
      <c r="E29" s="46">
        <v>17</v>
      </c>
      <c r="F29" s="46">
        <v>1</v>
      </c>
      <c r="G29" s="46">
        <v>2</v>
      </c>
      <c r="H29" s="46">
        <v>2</v>
      </c>
      <c r="I29" s="46">
        <v>105</v>
      </c>
      <c r="J29" s="46">
        <v>110</v>
      </c>
      <c r="K29" s="46">
        <v>115</v>
      </c>
    </row>
    <row r="30" spans="2:11" ht="15.75" thickBot="1">
      <c r="B30" s="54" t="s">
        <v>211</v>
      </c>
      <c r="C30" s="63">
        <v>22</v>
      </c>
      <c r="D30" s="63">
        <v>23</v>
      </c>
      <c r="E30" s="63">
        <v>24</v>
      </c>
      <c r="F30" s="63">
        <v>2</v>
      </c>
      <c r="G30" s="63">
        <v>3</v>
      </c>
      <c r="H30" s="63">
        <v>3</v>
      </c>
      <c r="I30" s="63">
        <v>173</v>
      </c>
      <c r="J30" s="63">
        <v>181</v>
      </c>
      <c r="K30" s="63">
        <v>185</v>
      </c>
    </row>
    <row r="31" spans="2:11">
      <c r="B31" s="155" t="s">
        <v>203</v>
      </c>
      <c r="C31" s="155"/>
      <c r="D31" s="155"/>
      <c r="E31" s="155"/>
      <c r="F31" s="155"/>
      <c r="G31" s="155"/>
      <c r="H31" s="155"/>
      <c r="I31" s="155"/>
      <c r="J31" s="155"/>
      <c r="K31" s="155"/>
    </row>
  </sheetData>
  <mergeCells count="8">
    <mergeCell ref="B31:K31"/>
    <mergeCell ref="B15:K15"/>
    <mergeCell ref="C16:E16"/>
    <mergeCell ref="B13:K13"/>
    <mergeCell ref="B14:K14"/>
    <mergeCell ref="F16:H16"/>
    <mergeCell ref="I16:K16"/>
    <mergeCell ref="B16:B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TAB 5.1.1 Sint Op Trech Exist C</vt:lpstr>
      <vt:lpstr>TAB 5.3.1 TrensT Cap Trech C</vt:lpstr>
      <vt:lpstr>TAB 5.3.3 Carac M Rodante</vt:lpstr>
      <vt:lpstr>TAB 5.4.1 Patamares </vt:lpstr>
      <vt:lpstr>TAB 5.4.2 Res Amp Des X</vt:lpstr>
      <vt:lpstr>TAB 5.4.3 Linha N Term</vt:lpstr>
      <vt:lpstr>TAB 5.4.4 Amp Linh Exist</vt:lpstr>
      <vt:lpstr>TAB 5.5.1-CicloTrens</vt:lpstr>
      <vt:lpstr>TAB 5.5.2 Frota Com Loco Vag</vt:lpstr>
      <vt:lpstr>TAB 5.5.3 Cons Anual Comb Lub</vt:lpstr>
      <vt:lpstr>TAB 5.5.4 Consumo Espef</vt:lpstr>
      <vt:lpstr>TAB 5.5.5 Efetivo Pessoal</vt:lpstr>
      <vt:lpstr>TAB 5.5.6 Res Equipagem</vt:lpstr>
      <vt:lpstr>TAB 5.5.7 Pred Operac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2011-04-14T18:47:59Z</dcterms:created>
  <dcterms:modified xsi:type="dcterms:W3CDTF">2011-08-24T18:41:05Z</dcterms:modified>
</cp:coreProperties>
</file>