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20" windowWidth="16275" windowHeight="7455"/>
  </bookViews>
  <sheets>
    <sheet name="TAB 5.4.23TrensTipCiclos" sheetId="1" r:id="rId1"/>
  </sheets>
  <externalReferences>
    <externalReference r:id="rId2"/>
    <externalReference r:id="rId3"/>
    <externalReference r:id="rId4"/>
  </externalReferences>
  <definedNames>
    <definedName name="BranchOffPosi">'[1]Distance Table'!$F$53</definedName>
    <definedName name="CycleLocos">'[2]Nacala Cylcle'!$G$21</definedName>
    <definedName name="CycleWagons">'[2]Nacala Cylcle'!$F$21</definedName>
    <definedName name="Info_Toets">#REF!</definedName>
    <definedName name="Info_Updated">#REF!</definedName>
    <definedName name="ManningScheduleTable">'[3]Staff Summary'!$B$3:$N$37</definedName>
    <definedName name="NacalaExitPosi">'[1]Distance Table'!$F$54</definedName>
    <definedName name="RoadVehicleLiters">[3]Vehicles!$L$75</definedName>
    <definedName name="S2_ToKm">'[1]Distance Table'!$D$5</definedName>
    <definedName name="S3A3B_BorderPosi">'[1]Distance Table'!$F$41</definedName>
    <definedName name="S4_FromKm">'[1]Distance Table'!$C$7</definedName>
    <definedName name="S4_ToKm">'[1]Distance Table'!$D$7</definedName>
    <definedName name="S6_FromKm">'[1]Distance Table'!$C$9</definedName>
    <definedName name="S6_ToKm">'[1]Distance Table'!$D$9</definedName>
    <definedName name="Sec7Regrade">'[1]Section7 Regrade'!$E$21</definedName>
    <definedName name="ShireRiverPosi">'[1]Distance Table'!$F$43</definedName>
    <definedName name="Tabel_Toets">#REF!</definedName>
    <definedName name="Temp">#REF!</definedName>
  </definedNames>
  <calcPr calcId="125725"/>
</workbook>
</file>

<file path=xl/calcChain.xml><?xml version="1.0" encoding="utf-8"?>
<calcChain xmlns="http://schemas.openxmlformats.org/spreadsheetml/2006/main">
  <c r="D8" i="1"/>
  <c r="O8"/>
  <c r="N8"/>
  <c r="M8"/>
  <c r="L8"/>
  <c r="K8"/>
  <c r="H8"/>
  <c r="G8"/>
  <c r="E8"/>
</calcChain>
</file>

<file path=xl/sharedStrings.xml><?xml version="1.0" encoding="utf-8"?>
<sst xmlns="http://schemas.openxmlformats.org/spreadsheetml/2006/main" count="115" uniqueCount="78">
  <si>
    <t>Unidades</t>
  </si>
  <si>
    <t>Brasil</t>
  </si>
  <si>
    <t>Paraguai</t>
  </si>
  <si>
    <t>Argentina</t>
  </si>
  <si>
    <t>Chile</t>
  </si>
  <si>
    <t>Ferroeste</t>
  </si>
  <si>
    <t>Fepasa</t>
  </si>
  <si>
    <t>Ferronor</t>
  </si>
  <si>
    <t>FCAB</t>
  </si>
  <si>
    <t>Paranaguá</t>
  </si>
  <si>
    <t>Pirapó</t>
  </si>
  <si>
    <t>Desvio Ribas</t>
  </si>
  <si>
    <t>Guarapuava</t>
  </si>
  <si>
    <t>Cascavel</t>
  </si>
  <si>
    <t>Encarnación</t>
  </si>
  <si>
    <t>Salta</t>
  </si>
  <si>
    <t>Socompa</t>
  </si>
  <si>
    <t>Antofagasta</t>
  </si>
  <si>
    <t>Número locomotivas</t>
  </si>
  <si>
    <t>Número de vagões</t>
  </si>
  <si>
    <t>Vagão/trem</t>
  </si>
  <si>
    <t xml:space="preserve">Peso útil </t>
  </si>
  <si>
    <t>t/trem</t>
  </si>
  <si>
    <t>Peso bruto</t>
  </si>
  <si>
    <t>tb/trem</t>
  </si>
  <si>
    <t>Produção</t>
  </si>
  <si>
    <t>tku/trem</t>
  </si>
  <si>
    <t xml:space="preserve">Comprimento </t>
  </si>
  <si>
    <t>m</t>
  </si>
  <si>
    <t xml:space="preserve">Comprimento do desvio </t>
  </si>
  <si>
    <t xml:space="preserve">Comprimento do trem </t>
  </si>
  <si>
    <t>Distância de marco</t>
  </si>
  <si>
    <t>Folga</t>
  </si>
  <si>
    <t>Comprimento total</t>
  </si>
  <si>
    <t>Velocidades e ciclos de viagem</t>
  </si>
  <si>
    <t xml:space="preserve">Velocidade máxima permitida </t>
  </si>
  <si>
    <t>km/h</t>
  </si>
  <si>
    <t xml:space="preserve">Velocidade comercial média de viagem </t>
  </si>
  <si>
    <t>Percurso médio por viagem ida e volta</t>
  </si>
  <si>
    <t>km</t>
  </si>
  <si>
    <t xml:space="preserve">Tempo de viagem </t>
  </si>
  <si>
    <t>horas</t>
  </si>
  <si>
    <t>Tempo de viagem</t>
  </si>
  <si>
    <t>dias</t>
  </si>
  <si>
    <t>Tempo nos terminais</t>
  </si>
  <si>
    <t>Tempo de carregamento ou descarga</t>
  </si>
  <si>
    <t>Tempo de formação e expedição</t>
  </si>
  <si>
    <t xml:space="preserve">Ciclo total de viagem </t>
  </si>
  <si>
    <t>Tipos de locomotivas (*)</t>
  </si>
  <si>
    <t>Tipos de vagões (*)</t>
  </si>
  <si>
    <t>Peso útil adotado</t>
  </si>
  <si>
    <t>Peso bruto adotado</t>
  </si>
  <si>
    <t>Tempo de permanência na recepção</t>
  </si>
  <si>
    <t>Tempo de serviços de fronteira</t>
  </si>
  <si>
    <t>GM G22 UB</t>
  </si>
  <si>
    <t xml:space="preserve">Gôndola </t>
  </si>
  <si>
    <t>Nota: O trecho entre Cascavel e Resistencia é novo.</t>
  </si>
  <si>
    <t>Vagão</t>
  </si>
  <si>
    <t>Locomotiva</t>
  </si>
  <si>
    <t>Discriminação</t>
  </si>
  <si>
    <t>Iguaçu</t>
  </si>
  <si>
    <t>Trens-tipo de projeto</t>
  </si>
  <si>
    <t>Países / Empresas / Trechos / Corredor Paranaguá - Antofagasta</t>
  </si>
  <si>
    <t>S. Fco. do Sul</t>
  </si>
  <si>
    <t>Eng. Bley</t>
  </si>
  <si>
    <t>Tempo de classificação de vagões</t>
  </si>
  <si>
    <t>Loco/trem</t>
  </si>
  <si>
    <t>GE C-30</t>
  </si>
  <si>
    <t>J.V. Gonzalez</t>
  </si>
  <si>
    <t>A. Victoria</t>
  </si>
  <si>
    <t>SOE-Belgrano Cargas</t>
  </si>
  <si>
    <t>ALL - América Latina Logística</t>
  </si>
  <si>
    <t xml:space="preserve">(*) Ou locomotivas e/ou vagões equivalentes. </t>
  </si>
  <si>
    <t>TABELA 5.4.23 // Trens-Tipo de projeto e estimativa dos ciclos de viagem - horizontes de 2015 a 20145</t>
  </si>
  <si>
    <t>Front. Paraguai</t>
  </si>
  <si>
    <t>Front. Brasil</t>
  </si>
  <si>
    <t>Front. Argentina</t>
  </si>
  <si>
    <t>Fonte: Enefer - Consultoria, Projetos Ltda.</t>
  </si>
</sst>
</file>

<file path=xl/styles.xml><?xml version="1.0" encoding="utf-8"?>
<styleSheet xmlns="http://schemas.openxmlformats.org/spreadsheetml/2006/main">
  <fonts count="7">
    <font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name val="Calibri"/>
      <family val="2"/>
      <scheme val="minor"/>
    </font>
    <font>
      <sz val="10"/>
      <name val="Geneva"/>
    </font>
    <font>
      <b/>
      <sz val="12"/>
      <color theme="6" tint="-0.49998474074526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40" fontId="5" fillId="0" borderId="0" applyFont="0" applyFill="0" applyBorder="0" applyAlignment="0" applyProtection="0"/>
    <xf numFmtId="0" fontId="1" fillId="0" borderId="0"/>
  </cellStyleXfs>
  <cellXfs count="40">
    <xf numFmtId="0" fontId="0" fillId="0" borderId="0" xfId="0"/>
    <xf numFmtId="0" fontId="3" fillId="2" borderId="0" xfId="0" applyFont="1" applyFill="1"/>
    <xf numFmtId="0" fontId="4" fillId="0" borderId="0" xfId="0" applyFont="1"/>
    <xf numFmtId="0" fontId="2" fillId="2" borderId="1" xfId="0" applyFont="1" applyFill="1" applyBorder="1"/>
    <xf numFmtId="0" fontId="3" fillId="2" borderId="1" xfId="0" applyFont="1" applyFill="1" applyBorder="1"/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/>
    </xf>
    <xf numFmtId="3" fontId="3" fillId="2" borderId="0" xfId="0" applyNumberFormat="1" applyFont="1" applyFill="1"/>
    <xf numFmtId="3" fontId="3" fillId="2" borderId="0" xfId="0" applyNumberFormat="1" applyFont="1" applyFill="1" applyAlignment="1">
      <alignment horizontal="right"/>
    </xf>
    <xf numFmtId="0" fontId="3" fillId="2" borderId="6" xfId="0" applyFont="1" applyFill="1" applyBorder="1"/>
    <xf numFmtId="0" fontId="3" fillId="2" borderId="6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4" fontId="3" fillId="2" borderId="0" xfId="0" applyNumberFormat="1" applyFont="1" applyFill="1"/>
    <xf numFmtId="2" fontId="3" fillId="2" borderId="0" xfId="0" applyNumberFormat="1" applyFont="1" applyFill="1"/>
    <xf numFmtId="0" fontId="3" fillId="2" borderId="0" xfId="0" applyFont="1" applyFill="1" applyBorder="1"/>
    <xf numFmtId="4" fontId="3" fillId="2" borderId="6" xfId="0" applyNumberFormat="1" applyFont="1" applyFill="1" applyBorder="1"/>
    <xf numFmtId="2" fontId="3" fillId="2" borderId="6" xfId="0" applyNumberFormat="1" applyFont="1" applyFill="1" applyBorder="1"/>
    <xf numFmtId="0" fontId="3" fillId="2" borderId="1" xfId="0" applyFont="1" applyFill="1" applyBorder="1" applyAlignment="1">
      <alignment horizontal="center"/>
    </xf>
    <xf numFmtId="4" fontId="3" fillId="2" borderId="1" xfId="0" applyNumberFormat="1" applyFont="1" applyFill="1" applyBorder="1"/>
    <xf numFmtId="0" fontId="3" fillId="2" borderId="7" xfId="0" applyFont="1" applyFill="1" applyBorder="1"/>
    <xf numFmtId="0" fontId="3" fillId="0" borderId="0" xfId="0" applyFont="1"/>
    <xf numFmtId="0" fontId="3" fillId="0" borderId="0" xfId="0" applyFont="1" applyFill="1" applyBorder="1"/>
    <xf numFmtId="4" fontId="3" fillId="2" borderId="0" xfId="0" applyNumberFormat="1" applyFont="1" applyFill="1" applyBorder="1"/>
    <xf numFmtId="2" fontId="3" fillId="2" borderId="0" xfId="0" applyNumberFormat="1" applyFont="1" applyFill="1" applyBorder="1"/>
    <xf numFmtId="0" fontId="2" fillId="2" borderId="1" xfId="0" applyFont="1" applyFill="1" applyBorder="1" applyAlignment="1">
      <alignment horizontal="center" vertical="center"/>
    </xf>
    <xf numFmtId="0" fontId="6" fillId="2" borderId="0" xfId="0" applyFont="1" applyFill="1" applyAlignment="1"/>
    <xf numFmtId="0" fontId="2" fillId="2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</cellXfs>
  <cellStyles count="3">
    <cellStyle name="Comma_Incomesn" xfId="1"/>
    <cellStyle name="Normal" xfId="0" builtinId="0"/>
    <cellStyle name="Normal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oatize%20Maps%20and%20Reports\Draft%20BFS%20final%2014Sep2006\Main%20report%20&amp;%20anextures\FTP%20-%20Collection\Main%20Summary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oatize%20Maps%20and%20Reports\Draft%20BFS%20July%2030\31Jul06%201239PM%20-%203rd%20Submission%20Draft\AssumptionsIAnewJu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oatize%20Maps%20and%20Reports\Draft%20BFS%20July%2030\31Jul06%201239PM%20-%203rd%20Submission%20Draft\NacalaIAnewJun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able of Contents"/>
      <sheetName val="Distance Table"/>
      <sheetName val="Trackwork Quantities"/>
      <sheetName val="Earthworks Quantities"/>
      <sheetName val="Key Milestone Date Tables"/>
      <sheetName val="Design Volume File"/>
      <sheetName val="Bridges and Culverts Summary"/>
      <sheetName val="Section7 Regrade"/>
      <sheetName val="Track Unit Costs"/>
      <sheetName val="Track Unit Costs 45kg"/>
    </sheetNames>
    <sheetDataSet>
      <sheetData sheetId="0" refreshError="1"/>
      <sheetData sheetId="1">
        <row r="5">
          <cell r="D5">
            <v>60.27</v>
          </cell>
        </row>
        <row r="7">
          <cell r="C7">
            <v>759.29899999999998</v>
          </cell>
          <cell r="D7">
            <v>713.93399999999997</v>
          </cell>
        </row>
        <row r="9">
          <cell r="C9">
            <v>612.20899999999995</v>
          </cell>
          <cell r="D9">
            <v>535.46799999999996</v>
          </cell>
        </row>
        <row r="41">
          <cell r="F41">
            <v>73.599999999999994</v>
          </cell>
        </row>
        <row r="43">
          <cell r="F43">
            <v>141.655</v>
          </cell>
        </row>
        <row r="53">
          <cell r="F53">
            <v>29.355</v>
          </cell>
        </row>
        <row r="54">
          <cell r="F54">
            <v>8.3559999999999999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21">
          <cell r="E21">
            <v>42.629999999999995</v>
          </cell>
        </row>
      </sheetData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Nacala"/>
      <sheetName val="Ramp-up"/>
      <sheetName val="Nacala Distance"/>
      <sheetName val="Nacala Cylcle"/>
    </sheetNames>
    <sheetDataSet>
      <sheetData sheetId="0"/>
      <sheetData sheetId="1"/>
      <sheetData sheetId="2"/>
      <sheetData sheetId="3">
        <row r="21">
          <cell r="F21">
            <v>61.050000000000004</v>
          </cell>
          <cell r="G21">
            <v>61.050000000000004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Input"/>
      <sheetName val="Invest sum"/>
      <sheetName val="REhab Bridge"/>
      <sheetName val="Contruction Transport"/>
      <sheetName val="Construct Supervision"/>
      <sheetName val="Startup Team"/>
      <sheetName val="Rollstock"/>
      <sheetName val="Vehicles"/>
      <sheetName val="Provisions"/>
      <sheetName val="Mechanical maintenance"/>
      <sheetName val="Infra maintenance"/>
      <sheetName val="Telecom&amp; Signals"/>
      <sheetName val="Elec&amp;Water"/>
      <sheetName val="Logistical Management"/>
      <sheetName val="Locals"/>
      <sheetName val="Expats"/>
      <sheetName val="Staffing"/>
      <sheetName val="Staffing Corporate"/>
      <sheetName val="Staffing Outsourced"/>
      <sheetName val="Staff Summary"/>
      <sheetName val="Insurance &amp; security"/>
      <sheetName val="Inc_expen"/>
      <sheetName val="Cash"/>
      <sheetName val="Concession Fee"/>
      <sheetName val="Fixed Assets"/>
      <sheetName val="Salary Structur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75">
          <cell r="L75">
            <v>1162892.3076923077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3">
          <cell r="C3" t="str">
            <v>Ramp-up of numbers</v>
          </cell>
          <cell r="I3" t="str">
            <v>Ramp-up of cost</v>
          </cell>
        </row>
        <row r="4">
          <cell r="B4" t="str">
            <v>Department</v>
          </cell>
          <cell r="C4">
            <v>2007</v>
          </cell>
          <cell r="D4">
            <v>2008</v>
          </cell>
          <cell r="E4">
            <v>2009</v>
          </cell>
          <cell r="F4">
            <v>2010</v>
          </cell>
          <cell r="G4">
            <v>2011</v>
          </cell>
          <cell r="H4">
            <v>2012</v>
          </cell>
          <cell r="I4">
            <v>2007</v>
          </cell>
          <cell r="J4">
            <v>2008</v>
          </cell>
          <cell r="K4">
            <v>2009</v>
          </cell>
          <cell r="L4">
            <v>2010</v>
          </cell>
          <cell r="M4">
            <v>2011</v>
          </cell>
          <cell r="N4">
            <v>2012</v>
          </cell>
        </row>
        <row r="6">
          <cell r="B6" t="str">
            <v>Board</v>
          </cell>
          <cell r="C6">
            <v>2</v>
          </cell>
          <cell r="D6">
            <v>2</v>
          </cell>
          <cell r="E6">
            <v>5</v>
          </cell>
          <cell r="F6">
            <v>5</v>
          </cell>
          <cell r="G6">
            <v>5</v>
          </cell>
          <cell r="H6">
            <v>5</v>
          </cell>
        </row>
        <row r="8">
          <cell r="B8" t="str">
            <v>MD &amp; Management Support</v>
          </cell>
          <cell r="C8">
            <v>0</v>
          </cell>
          <cell r="D8">
            <v>0</v>
          </cell>
          <cell r="E8">
            <v>12</v>
          </cell>
          <cell r="F8">
            <v>14</v>
          </cell>
          <cell r="G8">
            <v>14</v>
          </cell>
          <cell r="H8">
            <v>14</v>
          </cell>
          <cell r="I8">
            <v>0</v>
          </cell>
          <cell r="J8">
            <v>0</v>
          </cell>
          <cell r="K8">
            <v>189204.76055014011</v>
          </cell>
          <cell r="L8">
            <v>407112.69052364788</v>
          </cell>
          <cell r="M8">
            <v>407112.69052364788</v>
          </cell>
          <cell r="N8">
            <v>407112.69052364788</v>
          </cell>
        </row>
        <row r="10">
          <cell r="B10" t="str">
            <v>Human Resources</v>
          </cell>
          <cell r="C10">
            <v>0</v>
          </cell>
          <cell r="D10">
            <v>0</v>
          </cell>
          <cell r="E10">
            <v>18</v>
          </cell>
          <cell r="F10">
            <v>27</v>
          </cell>
          <cell r="G10">
            <v>27</v>
          </cell>
          <cell r="H10">
            <v>27</v>
          </cell>
          <cell r="I10">
            <v>0</v>
          </cell>
          <cell r="J10">
            <v>0</v>
          </cell>
          <cell r="K10">
            <v>192852.51753250996</v>
          </cell>
          <cell r="L10">
            <v>405336.96128978813</v>
          </cell>
          <cell r="M10">
            <v>405336.96128978813</v>
          </cell>
          <cell r="N10">
            <v>405336.96128978813</v>
          </cell>
        </row>
        <row r="12">
          <cell r="B12" t="str">
            <v>Finance</v>
          </cell>
          <cell r="C12">
            <v>0</v>
          </cell>
          <cell r="D12">
            <v>0</v>
          </cell>
          <cell r="E12">
            <v>17</v>
          </cell>
          <cell r="F12">
            <v>25</v>
          </cell>
          <cell r="G12">
            <v>28</v>
          </cell>
          <cell r="H12">
            <v>28</v>
          </cell>
          <cell r="I12">
            <v>0</v>
          </cell>
          <cell r="J12">
            <v>0</v>
          </cell>
          <cell r="K12">
            <v>184828.82265062584</v>
          </cell>
          <cell r="L12">
            <v>396176.23121496302</v>
          </cell>
          <cell r="M12">
            <v>408735.24198151752</v>
          </cell>
          <cell r="N12">
            <v>408735.24198151752</v>
          </cell>
        </row>
        <row r="14">
          <cell r="B14" t="str">
            <v>Marketing</v>
          </cell>
          <cell r="C14">
            <v>0</v>
          </cell>
          <cell r="D14">
            <v>0</v>
          </cell>
          <cell r="E14">
            <v>9</v>
          </cell>
          <cell r="F14">
            <v>9</v>
          </cell>
          <cell r="G14">
            <v>9</v>
          </cell>
          <cell r="H14">
            <v>9</v>
          </cell>
          <cell r="I14">
            <v>0</v>
          </cell>
          <cell r="J14">
            <v>0</v>
          </cell>
          <cell r="K14">
            <v>53337.076731115725</v>
          </cell>
          <cell r="L14">
            <v>53337.076731115725</v>
          </cell>
          <cell r="M14">
            <v>53337.076731115725</v>
          </cell>
          <cell r="N14">
            <v>53337.076731115725</v>
          </cell>
        </row>
        <row r="16">
          <cell r="B16" t="str">
            <v>Sub-Total CVRD Coal</v>
          </cell>
          <cell r="C16">
            <v>2</v>
          </cell>
          <cell r="D16">
            <v>2</v>
          </cell>
          <cell r="E16">
            <v>61</v>
          </cell>
          <cell r="F16">
            <v>80</v>
          </cell>
          <cell r="G16">
            <v>83</v>
          </cell>
          <cell r="H16">
            <v>83</v>
          </cell>
          <cell r="I16">
            <v>0</v>
          </cell>
          <cell r="J16">
            <v>0</v>
          </cell>
          <cell r="K16">
            <v>620223.17746439157</v>
          </cell>
          <cell r="L16">
            <v>1261962.959759515</v>
          </cell>
          <cell r="M16">
            <v>1274521.9705260694</v>
          </cell>
          <cell r="N16">
            <v>1274521.9705260694</v>
          </cell>
        </row>
        <row r="18">
          <cell r="B18" t="str">
            <v>CVRD COAL Staff:</v>
          </cell>
        </row>
        <row r="20">
          <cell r="B20" t="str">
            <v>Infrastructure</v>
          </cell>
          <cell r="C20">
            <v>0</v>
          </cell>
          <cell r="D20">
            <v>0</v>
          </cell>
          <cell r="E20">
            <v>75</v>
          </cell>
          <cell r="F20">
            <v>79</v>
          </cell>
          <cell r="G20">
            <v>79</v>
          </cell>
          <cell r="H20">
            <v>79</v>
          </cell>
          <cell r="I20">
            <v>0</v>
          </cell>
          <cell r="J20">
            <v>0</v>
          </cell>
          <cell r="K20">
            <v>746619.83817829634</v>
          </cell>
          <cell r="L20">
            <v>1059819.7681518041</v>
          </cell>
          <cell r="M20">
            <v>1059819.7681518041</v>
          </cell>
          <cell r="N20">
            <v>1059819.7681518041</v>
          </cell>
        </row>
        <row r="22">
          <cell r="B22" t="str">
            <v>Rolling Stock</v>
          </cell>
          <cell r="C22">
            <v>2</v>
          </cell>
          <cell r="D22">
            <v>2</v>
          </cell>
          <cell r="E22">
            <v>14</v>
          </cell>
          <cell r="F22">
            <v>16</v>
          </cell>
          <cell r="G22">
            <v>17</v>
          </cell>
          <cell r="H22">
            <v>17</v>
          </cell>
          <cell r="I22">
            <v>92404.214210226986</v>
          </cell>
          <cell r="J22">
            <v>92404.214210226986</v>
          </cell>
          <cell r="K22">
            <v>175926.31892912727</v>
          </cell>
          <cell r="L22">
            <v>349040.51382232195</v>
          </cell>
          <cell r="M22">
            <v>351802.70871551667</v>
          </cell>
          <cell r="N22">
            <v>351802.70871551667</v>
          </cell>
        </row>
        <row r="24">
          <cell r="B24" t="str">
            <v>Train Operations</v>
          </cell>
          <cell r="C24">
            <v>13.600000000000001</v>
          </cell>
          <cell r="D24">
            <v>13.600000000000001</v>
          </cell>
          <cell r="E24">
            <v>270.5</v>
          </cell>
          <cell r="F24">
            <v>448</v>
          </cell>
          <cell r="G24">
            <v>448</v>
          </cell>
          <cell r="H24">
            <v>448</v>
          </cell>
          <cell r="I24">
            <v>56934.182141713565</v>
          </cell>
          <cell r="J24">
            <v>56934.182141713565</v>
          </cell>
          <cell r="K24">
            <v>1004578.270098896</v>
          </cell>
          <cell r="L24">
            <v>1862497.1145900069</v>
          </cell>
          <cell r="M24">
            <v>1862497.1145900069</v>
          </cell>
          <cell r="N24">
            <v>1862497.1145900069</v>
          </cell>
        </row>
        <row r="25">
          <cell r="B25" t="str">
            <v>(2 drivers per train)</v>
          </cell>
        </row>
        <row r="26">
          <cell r="B26" t="str">
            <v>Sub-Total CVRD Coal</v>
          </cell>
          <cell r="C26">
            <v>15.600000000000001</v>
          </cell>
          <cell r="D26">
            <v>15.600000000000001</v>
          </cell>
          <cell r="E26">
            <v>359.5</v>
          </cell>
          <cell r="F26">
            <v>543</v>
          </cell>
          <cell r="G26">
            <v>544</v>
          </cell>
          <cell r="H26">
            <v>544</v>
          </cell>
          <cell r="I26">
            <v>149338.39635194055</v>
          </cell>
          <cell r="J26">
            <v>149338.39635194055</v>
          </cell>
          <cell r="K26">
            <v>1927124.4272063198</v>
          </cell>
          <cell r="L26">
            <v>3271357.396564133</v>
          </cell>
          <cell r="M26">
            <v>3274119.5914573278</v>
          </cell>
          <cell r="N26">
            <v>3274119.5914573278</v>
          </cell>
        </row>
        <row r="28">
          <cell r="B28" t="str">
            <v>Outsourced Staff:</v>
          </cell>
        </row>
        <row r="30">
          <cell r="B30" t="str">
            <v>Infrastructure</v>
          </cell>
          <cell r="C30">
            <v>0</v>
          </cell>
          <cell r="D30">
            <v>0</v>
          </cell>
          <cell r="E30">
            <v>495</v>
          </cell>
          <cell r="F30">
            <v>495</v>
          </cell>
          <cell r="G30">
            <v>495</v>
          </cell>
          <cell r="H30">
            <v>495</v>
          </cell>
          <cell r="I30">
            <v>0</v>
          </cell>
          <cell r="J30">
            <v>0</v>
          </cell>
          <cell r="K30">
            <v>811034.64511757391</v>
          </cell>
          <cell r="L30">
            <v>811034.64511757391</v>
          </cell>
          <cell r="M30">
            <v>811034.64511757391</v>
          </cell>
          <cell r="N30">
            <v>811034.64511757391</v>
          </cell>
        </row>
        <row r="32">
          <cell r="B32" t="str">
            <v>Rolling Stock</v>
          </cell>
          <cell r="C32">
            <v>8</v>
          </cell>
          <cell r="D32">
            <v>8</v>
          </cell>
          <cell r="E32">
            <v>182</v>
          </cell>
          <cell r="F32">
            <v>183</v>
          </cell>
          <cell r="G32">
            <v>183</v>
          </cell>
          <cell r="H32">
            <v>183</v>
          </cell>
          <cell r="I32">
            <v>19516.052142717184</v>
          </cell>
          <cell r="J32">
            <v>19516.052142717184</v>
          </cell>
          <cell r="K32">
            <v>544371.0397125521</v>
          </cell>
          <cell r="L32">
            <v>688335.03971255245</v>
          </cell>
          <cell r="M32">
            <v>688335.03971255245</v>
          </cell>
          <cell r="N32">
            <v>688335.03971255245</v>
          </cell>
        </row>
        <row r="34">
          <cell r="B34" t="str">
            <v>Sub-Total CVRD Coal</v>
          </cell>
          <cell r="C34">
            <v>8</v>
          </cell>
          <cell r="D34">
            <v>8</v>
          </cell>
          <cell r="E34">
            <v>677</v>
          </cell>
          <cell r="F34">
            <v>678</v>
          </cell>
          <cell r="G34">
            <v>678</v>
          </cell>
          <cell r="H34">
            <v>678</v>
          </cell>
          <cell r="I34">
            <v>19516.052142717184</v>
          </cell>
          <cell r="J34">
            <v>19516.052142717184</v>
          </cell>
          <cell r="K34">
            <v>1355405.6848301259</v>
          </cell>
          <cell r="L34">
            <v>1499369.6848301264</v>
          </cell>
          <cell r="M34">
            <v>1499369.6848301264</v>
          </cell>
          <cell r="N34">
            <v>1499369.6848301264</v>
          </cell>
        </row>
        <row r="36">
          <cell r="B36" t="str">
            <v>Total Staff</v>
          </cell>
          <cell r="C36">
            <v>25.6</v>
          </cell>
          <cell r="D36">
            <v>25.6</v>
          </cell>
          <cell r="E36">
            <v>1097.5</v>
          </cell>
          <cell r="F36">
            <v>1301</v>
          </cell>
          <cell r="G36">
            <v>1305</v>
          </cell>
          <cell r="H36">
            <v>1305</v>
          </cell>
          <cell r="I36">
            <v>168854.44849465773</v>
          </cell>
          <cell r="J36">
            <v>168854.44849465773</v>
          </cell>
          <cell r="K36">
            <v>3902753.2895008372</v>
          </cell>
          <cell r="L36">
            <v>6032690.0411537746</v>
          </cell>
          <cell r="M36">
            <v>6048011.2468135236</v>
          </cell>
          <cell r="N36">
            <v>6048011.2468135236</v>
          </cell>
        </row>
      </sheetData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42"/>
  <sheetViews>
    <sheetView tabSelected="1" workbookViewId="0">
      <selection activeCell="E41" sqref="E41"/>
    </sheetView>
  </sheetViews>
  <sheetFormatPr defaultRowHeight="15.75"/>
  <cols>
    <col min="1" max="1" width="40.7109375" style="25" customWidth="1"/>
    <col min="2" max="2" width="12.42578125" style="25" customWidth="1"/>
    <col min="3" max="3" width="12.7109375" style="25" customWidth="1"/>
    <col min="4" max="4" width="14" style="25" customWidth="1"/>
    <col min="5" max="5" width="14.85546875" style="25" customWidth="1"/>
    <col min="6" max="6" width="15.85546875" style="25" customWidth="1"/>
    <col min="7" max="7" width="13.5703125" style="25" customWidth="1"/>
    <col min="8" max="8" width="18" style="25" customWidth="1"/>
    <col min="9" max="9" width="16" style="25" customWidth="1"/>
    <col min="10" max="10" width="19.5703125" style="25" customWidth="1"/>
    <col min="11" max="11" width="18.85546875" style="25" customWidth="1"/>
    <col min="12" max="12" width="15.85546875" style="25" customWidth="1"/>
    <col min="13" max="13" width="12.7109375" style="25" customWidth="1"/>
    <col min="14" max="14" width="13.140625" style="25" customWidth="1"/>
    <col min="15" max="15" width="14" style="25" customWidth="1"/>
    <col min="16" max="16" width="9.140625" style="2"/>
  </cols>
  <sheetData>
    <row r="1" spans="1:15" s="2" customFormat="1">
      <c r="A1" s="25"/>
      <c r="B1" s="25"/>
      <c r="C1" s="13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</row>
    <row r="3" spans="1:15" s="2" customFormat="1">
      <c r="A3" s="30" t="s">
        <v>73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5" s="2" customFormat="1" ht="16.5" thickBot="1">
      <c r="A4" s="3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s="2" customFormat="1">
      <c r="A5" s="35" t="s">
        <v>59</v>
      </c>
      <c r="B5" s="35" t="s">
        <v>0</v>
      </c>
      <c r="C5" s="38" t="s">
        <v>62</v>
      </c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</row>
    <row r="6" spans="1:15" s="2" customFormat="1">
      <c r="A6" s="36"/>
      <c r="B6" s="36"/>
      <c r="C6" s="39" t="s">
        <v>1</v>
      </c>
      <c r="D6" s="39"/>
      <c r="E6" s="39"/>
      <c r="F6" s="39"/>
      <c r="G6" s="39"/>
      <c r="H6" s="39"/>
      <c r="I6" s="39" t="s">
        <v>2</v>
      </c>
      <c r="J6" s="39"/>
      <c r="K6" s="39" t="s">
        <v>3</v>
      </c>
      <c r="L6" s="39"/>
      <c r="M6" s="39"/>
      <c r="N6" s="39" t="s">
        <v>4</v>
      </c>
      <c r="O6" s="39"/>
    </row>
    <row r="7" spans="1:15" s="2" customFormat="1">
      <c r="A7" s="36"/>
      <c r="B7" s="36"/>
      <c r="C7" s="34" t="s">
        <v>71</v>
      </c>
      <c r="D7" s="34"/>
      <c r="E7" s="34"/>
      <c r="F7" s="34"/>
      <c r="G7" s="39" t="s">
        <v>5</v>
      </c>
      <c r="H7" s="39"/>
      <c r="I7" s="34" t="s">
        <v>6</v>
      </c>
      <c r="J7" s="34"/>
      <c r="K7" s="34" t="s">
        <v>70</v>
      </c>
      <c r="L7" s="34"/>
      <c r="M7" s="34"/>
      <c r="N7" s="5" t="s">
        <v>7</v>
      </c>
      <c r="O7" s="5" t="s">
        <v>8</v>
      </c>
    </row>
    <row r="8" spans="1:15" s="2" customFormat="1">
      <c r="A8" s="36"/>
      <c r="B8" s="36"/>
      <c r="C8" s="6" t="s">
        <v>9</v>
      </c>
      <c r="D8" s="7" t="str">
        <f>+C9</f>
        <v>Iguaçu</v>
      </c>
      <c r="E8" s="6" t="str">
        <f>+D9</f>
        <v>Desvio Ribas</v>
      </c>
      <c r="F8" s="31" t="s">
        <v>63</v>
      </c>
      <c r="G8" s="7" t="str">
        <f>+E9</f>
        <v>Guarapuava</v>
      </c>
      <c r="H8" s="7" t="str">
        <f>+G9</f>
        <v>Cascavel</v>
      </c>
      <c r="I8" s="6" t="s">
        <v>75</v>
      </c>
      <c r="J8" s="7" t="s">
        <v>10</v>
      </c>
      <c r="K8" s="7" t="str">
        <f>+J9</f>
        <v>Front. Argentina</v>
      </c>
      <c r="L8" s="7" t="str">
        <f>+K9</f>
        <v>J.V. Gonzalez</v>
      </c>
      <c r="M8" s="6" t="str">
        <f>+L9</f>
        <v>Salta</v>
      </c>
      <c r="N8" s="7" t="str">
        <f>+M9</f>
        <v>Socompa</v>
      </c>
      <c r="O8" s="6" t="str">
        <f>+N9</f>
        <v>A. Victoria</v>
      </c>
    </row>
    <row r="9" spans="1:15" s="2" customFormat="1" ht="16.5" thickBot="1">
      <c r="A9" s="37"/>
      <c r="B9" s="37"/>
      <c r="C9" s="29" t="s">
        <v>60</v>
      </c>
      <c r="D9" s="8" t="s">
        <v>11</v>
      </c>
      <c r="E9" s="8" t="s">
        <v>12</v>
      </c>
      <c r="F9" s="32" t="s">
        <v>64</v>
      </c>
      <c r="G9" s="8" t="s">
        <v>13</v>
      </c>
      <c r="H9" s="33" t="s">
        <v>74</v>
      </c>
      <c r="I9" s="8" t="s">
        <v>14</v>
      </c>
      <c r="J9" s="33" t="s">
        <v>76</v>
      </c>
      <c r="K9" s="32" t="s">
        <v>68</v>
      </c>
      <c r="L9" s="8" t="s">
        <v>15</v>
      </c>
      <c r="M9" s="8" t="s">
        <v>16</v>
      </c>
      <c r="N9" s="32" t="s">
        <v>69</v>
      </c>
      <c r="O9" s="8" t="s">
        <v>17</v>
      </c>
    </row>
    <row r="10" spans="1:15" s="2" customFormat="1">
      <c r="A10" s="9" t="s">
        <v>61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</row>
    <row r="11" spans="1:15" s="2" customFormat="1">
      <c r="A11" s="1" t="s">
        <v>48</v>
      </c>
      <c r="B11" s="10" t="s">
        <v>58</v>
      </c>
      <c r="C11" s="11" t="s">
        <v>67</v>
      </c>
      <c r="D11" s="11" t="s">
        <v>67</v>
      </c>
      <c r="E11" s="11" t="s">
        <v>67</v>
      </c>
      <c r="F11" s="11" t="s">
        <v>67</v>
      </c>
      <c r="G11" s="11" t="s">
        <v>67</v>
      </c>
      <c r="H11" s="11" t="s">
        <v>67</v>
      </c>
      <c r="I11" s="11" t="s">
        <v>67</v>
      </c>
      <c r="J11" s="11" t="s">
        <v>67</v>
      </c>
      <c r="K11" s="11" t="s">
        <v>67</v>
      </c>
      <c r="L11" s="11" t="s">
        <v>67</v>
      </c>
      <c r="M11" s="11" t="s">
        <v>54</v>
      </c>
      <c r="N11" s="11" t="s">
        <v>54</v>
      </c>
      <c r="O11" s="11" t="s">
        <v>54</v>
      </c>
    </row>
    <row r="12" spans="1:15" s="2" customFormat="1">
      <c r="A12" s="1" t="s">
        <v>49</v>
      </c>
      <c r="B12" s="10" t="s">
        <v>57</v>
      </c>
      <c r="C12" s="11" t="s">
        <v>55</v>
      </c>
      <c r="D12" s="11" t="s">
        <v>55</v>
      </c>
      <c r="E12" s="11" t="s">
        <v>55</v>
      </c>
      <c r="F12" s="11" t="s">
        <v>55</v>
      </c>
      <c r="G12" s="11" t="s">
        <v>55</v>
      </c>
      <c r="H12" s="11" t="s">
        <v>55</v>
      </c>
      <c r="I12" s="11" t="s">
        <v>55</v>
      </c>
      <c r="J12" s="11" t="s">
        <v>55</v>
      </c>
      <c r="K12" s="11" t="s">
        <v>55</v>
      </c>
      <c r="L12" s="11" t="s">
        <v>55</v>
      </c>
      <c r="M12" s="11" t="s">
        <v>55</v>
      </c>
      <c r="N12" s="11" t="s">
        <v>55</v>
      </c>
      <c r="O12" s="11" t="s">
        <v>55</v>
      </c>
    </row>
    <row r="13" spans="1:15" s="2" customFormat="1">
      <c r="A13" s="1" t="s">
        <v>18</v>
      </c>
      <c r="B13" s="10" t="s">
        <v>66</v>
      </c>
      <c r="C13" s="11">
        <v>3</v>
      </c>
      <c r="D13" s="11">
        <v>3</v>
      </c>
      <c r="E13" s="11">
        <v>4</v>
      </c>
      <c r="F13" s="11">
        <v>2</v>
      </c>
      <c r="G13" s="11">
        <v>4</v>
      </c>
      <c r="H13" s="11">
        <v>4</v>
      </c>
      <c r="I13" s="11">
        <v>3</v>
      </c>
      <c r="J13" s="11">
        <v>3</v>
      </c>
      <c r="K13" s="11">
        <v>3</v>
      </c>
      <c r="L13" s="11">
        <v>3</v>
      </c>
      <c r="M13" s="11">
        <v>2</v>
      </c>
      <c r="N13" s="11">
        <v>3</v>
      </c>
      <c r="O13" s="11">
        <v>4</v>
      </c>
    </row>
    <row r="14" spans="1:15" s="2" customFormat="1">
      <c r="A14" s="1" t="s">
        <v>19</v>
      </c>
      <c r="B14" s="10" t="s">
        <v>20</v>
      </c>
      <c r="C14" s="11">
        <v>90</v>
      </c>
      <c r="D14" s="11">
        <v>90</v>
      </c>
      <c r="E14" s="11">
        <v>90</v>
      </c>
      <c r="F14" s="11">
        <v>42</v>
      </c>
      <c r="G14" s="11">
        <v>90</v>
      </c>
      <c r="H14" s="11">
        <v>90</v>
      </c>
      <c r="I14" s="11">
        <v>90</v>
      </c>
      <c r="J14" s="11">
        <v>90</v>
      </c>
      <c r="K14" s="11">
        <v>55</v>
      </c>
      <c r="L14" s="11">
        <v>55</v>
      </c>
      <c r="M14" s="11">
        <v>12</v>
      </c>
      <c r="N14" s="11">
        <v>24</v>
      </c>
      <c r="O14" s="11">
        <v>36</v>
      </c>
    </row>
    <row r="15" spans="1:15" s="2" customFormat="1">
      <c r="A15" s="1" t="s">
        <v>21</v>
      </c>
      <c r="B15" s="10" t="s">
        <v>22</v>
      </c>
      <c r="C15" s="12">
        <v>5400</v>
      </c>
      <c r="D15" s="12">
        <v>5400</v>
      </c>
      <c r="E15" s="12">
        <v>5400</v>
      </c>
      <c r="F15" s="12">
        <v>2520</v>
      </c>
      <c r="G15" s="12">
        <v>5400</v>
      </c>
      <c r="H15" s="12">
        <v>5400</v>
      </c>
      <c r="I15" s="12">
        <v>5400</v>
      </c>
      <c r="J15" s="12">
        <v>5400</v>
      </c>
      <c r="K15" s="12">
        <v>3300</v>
      </c>
      <c r="L15" s="12">
        <v>3300</v>
      </c>
      <c r="M15" s="12">
        <v>720</v>
      </c>
      <c r="N15" s="12">
        <v>1440</v>
      </c>
      <c r="O15" s="12">
        <v>2160</v>
      </c>
    </row>
    <row r="16" spans="1:15" s="2" customFormat="1">
      <c r="A16" s="1" t="s">
        <v>50</v>
      </c>
      <c r="B16" s="10" t="s">
        <v>22</v>
      </c>
      <c r="C16" s="12">
        <v>5265</v>
      </c>
      <c r="D16" s="12">
        <v>5265</v>
      </c>
      <c r="E16" s="12">
        <v>5265</v>
      </c>
      <c r="F16" s="12">
        <v>2457</v>
      </c>
      <c r="G16" s="12">
        <v>5265</v>
      </c>
      <c r="H16" s="12">
        <v>5265</v>
      </c>
      <c r="I16" s="12">
        <v>5265</v>
      </c>
      <c r="J16" s="12">
        <v>5265</v>
      </c>
      <c r="K16" s="12">
        <v>3218</v>
      </c>
      <c r="L16" s="12">
        <v>3218</v>
      </c>
      <c r="M16" s="12">
        <v>702</v>
      </c>
      <c r="N16" s="12">
        <v>1404</v>
      </c>
      <c r="O16" s="12">
        <v>2106</v>
      </c>
    </row>
    <row r="17" spans="1:15" s="2" customFormat="1">
      <c r="A17" s="1" t="s">
        <v>23</v>
      </c>
      <c r="B17" s="10" t="s">
        <v>24</v>
      </c>
      <c r="C17" s="12">
        <v>7200</v>
      </c>
      <c r="D17" s="12">
        <v>7200</v>
      </c>
      <c r="E17" s="12">
        <v>7200</v>
      </c>
      <c r="F17" s="12">
        <v>3360</v>
      </c>
      <c r="G17" s="12">
        <v>7200</v>
      </c>
      <c r="H17" s="12">
        <v>7200</v>
      </c>
      <c r="I17" s="12">
        <v>7200</v>
      </c>
      <c r="J17" s="12">
        <v>7290</v>
      </c>
      <c r="K17" s="12">
        <v>4400</v>
      </c>
      <c r="L17" s="12">
        <v>4455</v>
      </c>
      <c r="M17" s="12">
        <v>960</v>
      </c>
      <c r="N17" s="12">
        <v>1920</v>
      </c>
      <c r="O17" s="12">
        <v>2880</v>
      </c>
    </row>
    <row r="18" spans="1:15" s="2" customFormat="1">
      <c r="A18" s="1" t="s">
        <v>51</v>
      </c>
      <c r="B18" s="10" t="s">
        <v>24</v>
      </c>
      <c r="C18" s="12">
        <v>7065</v>
      </c>
      <c r="D18" s="12">
        <v>7065</v>
      </c>
      <c r="E18" s="12">
        <v>7065</v>
      </c>
      <c r="F18" s="12">
        <v>3297</v>
      </c>
      <c r="G18" s="12">
        <v>7065</v>
      </c>
      <c r="H18" s="12">
        <v>7065</v>
      </c>
      <c r="I18" s="12">
        <v>7065</v>
      </c>
      <c r="J18" s="12">
        <v>7065</v>
      </c>
      <c r="K18" s="12">
        <v>4318</v>
      </c>
      <c r="L18" s="12">
        <v>4318</v>
      </c>
      <c r="M18" s="12">
        <v>942</v>
      </c>
      <c r="N18" s="12">
        <v>1884</v>
      </c>
      <c r="O18" s="12">
        <v>2826</v>
      </c>
    </row>
    <row r="19" spans="1:15" s="2" customFormat="1">
      <c r="A19" s="1" t="s">
        <v>25</v>
      </c>
      <c r="B19" s="10" t="s">
        <v>26</v>
      </c>
      <c r="C19" s="12">
        <v>1305120</v>
      </c>
      <c r="D19" s="12">
        <v>1839528</v>
      </c>
      <c r="E19" s="12">
        <v>1356160</v>
      </c>
      <c r="F19" s="12">
        <v>816060</v>
      </c>
      <c r="G19" s="12">
        <v>1463200</v>
      </c>
      <c r="H19" s="12">
        <v>295120</v>
      </c>
      <c r="I19" s="12">
        <v>493506</v>
      </c>
      <c r="J19" s="12">
        <v>291650</v>
      </c>
      <c r="K19" s="12">
        <v>1671360</v>
      </c>
      <c r="L19" s="12">
        <v>357552</v>
      </c>
      <c r="M19" s="12">
        <v>342600</v>
      </c>
      <c r="N19" s="12">
        <v>325800</v>
      </c>
      <c r="O19" s="12">
        <v>310050</v>
      </c>
    </row>
    <row r="20" spans="1:15" s="2" customFormat="1">
      <c r="A20" s="14" t="s">
        <v>27</v>
      </c>
      <c r="B20" s="15" t="s">
        <v>28</v>
      </c>
      <c r="C20" s="20">
        <v>1515</v>
      </c>
      <c r="D20" s="20">
        <v>1515</v>
      </c>
      <c r="E20" s="20">
        <v>1540</v>
      </c>
      <c r="F20" s="20">
        <v>722</v>
      </c>
      <c r="G20" s="20">
        <v>1540</v>
      </c>
      <c r="H20" s="20">
        <v>1540</v>
      </c>
      <c r="I20" s="20">
        <v>1515</v>
      </c>
      <c r="J20" s="20">
        <v>1515</v>
      </c>
      <c r="K20" s="20">
        <v>955</v>
      </c>
      <c r="L20" s="20">
        <v>955</v>
      </c>
      <c r="M20" s="20">
        <v>232</v>
      </c>
      <c r="N20" s="20">
        <v>444</v>
      </c>
      <c r="O20" s="20">
        <v>656</v>
      </c>
    </row>
    <row r="21" spans="1:15" s="2" customFormat="1">
      <c r="A21" s="9" t="s">
        <v>29</v>
      </c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1:15" s="2" customFormat="1">
      <c r="A22" s="1" t="s">
        <v>30</v>
      </c>
      <c r="B22" s="16" t="s">
        <v>28</v>
      </c>
      <c r="C22" s="17">
        <v>1515</v>
      </c>
      <c r="D22" s="17">
        <v>1515</v>
      </c>
      <c r="E22" s="17">
        <v>1540</v>
      </c>
      <c r="F22" s="17">
        <v>722</v>
      </c>
      <c r="G22" s="17">
        <v>1540</v>
      </c>
      <c r="H22" s="17">
        <v>1540</v>
      </c>
      <c r="I22" s="17">
        <v>1515</v>
      </c>
      <c r="J22" s="17">
        <v>1515</v>
      </c>
      <c r="K22" s="17">
        <v>955</v>
      </c>
      <c r="L22" s="17">
        <v>955</v>
      </c>
      <c r="M22" s="17">
        <v>232</v>
      </c>
      <c r="N22" s="17">
        <v>444</v>
      </c>
      <c r="O22" s="17">
        <v>656</v>
      </c>
    </row>
    <row r="23" spans="1:15" s="2" customFormat="1">
      <c r="A23" s="1" t="s">
        <v>31</v>
      </c>
      <c r="B23" s="16" t="s">
        <v>28</v>
      </c>
      <c r="C23" s="18">
        <v>131.34</v>
      </c>
      <c r="D23" s="18">
        <v>131.34</v>
      </c>
      <c r="E23" s="18">
        <v>131.34</v>
      </c>
      <c r="F23" s="18">
        <v>131.34</v>
      </c>
      <c r="G23" s="18">
        <v>131.34</v>
      </c>
      <c r="H23" s="18">
        <v>131.34</v>
      </c>
      <c r="I23" s="18">
        <v>131.34</v>
      </c>
      <c r="J23" s="18">
        <v>131.34</v>
      </c>
      <c r="K23" s="18">
        <v>131.34</v>
      </c>
      <c r="L23" s="18">
        <v>131.34</v>
      </c>
      <c r="M23" s="18">
        <v>131.34</v>
      </c>
      <c r="N23" s="18">
        <v>131.34</v>
      </c>
      <c r="O23" s="18">
        <v>131.34</v>
      </c>
    </row>
    <row r="24" spans="1:15" s="2" customFormat="1">
      <c r="A24" s="1" t="s">
        <v>32</v>
      </c>
      <c r="B24" s="16" t="s">
        <v>28</v>
      </c>
      <c r="C24" s="18">
        <v>80</v>
      </c>
      <c r="D24" s="18">
        <v>80</v>
      </c>
      <c r="E24" s="18">
        <v>80</v>
      </c>
      <c r="F24" s="18">
        <v>80</v>
      </c>
      <c r="G24" s="18">
        <v>80</v>
      </c>
      <c r="H24" s="18">
        <v>80</v>
      </c>
      <c r="I24" s="18">
        <v>80</v>
      </c>
      <c r="J24" s="18">
        <v>80</v>
      </c>
      <c r="K24" s="18">
        <v>80</v>
      </c>
      <c r="L24" s="18">
        <v>80</v>
      </c>
      <c r="M24" s="18">
        <v>80</v>
      </c>
      <c r="N24" s="18">
        <v>80</v>
      </c>
      <c r="O24" s="18">
        <v>80</v>
      </c>
    </row>
    <row r="25" spans="1:15" s="2" customFormat="1">
      <c r="A25" s="14" t="s">
        <v>33</v>
      </c>
      <c r="B25" s="15" t="s">
        <v>28</v>
      </c>
      <c r="C25" s="20">
        <v>1726.34</v>
      </c>
      <c r="D25" s="20">
        <v>1726.34</v>
      </c>
      <c r="E25" s="20">
        <v>1751.34</v>
      </c>
      <c r="F25" s="20">
        <v>933.34</v>
      </c>
      <c r="G25" s="20">
        <v>1751.34</v>
      </c>
      <c r="H25" s="20">
        <v>1751.34</v>
      </c>
      <c r="I25" s="20">
        <v>1726.34</v>
      </c>
      <c r="J25" s="20">
        <v>1726.34</v>
      </c>
      <c r="K25" s="20">
        <v>1166.3399999999999</v>
      </c>
      <c r="L25" s="20">
        <v>1166.3399999999999</v>
      </c>
      <c r="M25" s="20">
        <v>443.34</v>
      </c>
      <c r="N25" s="20">
        <v>655.34</v>
      </c>
      <c r="O25" s="20">
        <v>867.34</v>
      </c>
    </row>
    <row r="26" spans="1:15" s="2" customFormat="1">
      <c r="A26" s="9" t="s">
        <v>34</v>
      </c>
      <c r="B26" s="10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15" s="2" customFormat="1">
      <c r="A27" s="1" t="s">
        <v>35</v>
      </c>
      <c r="B27" s="10" t="s">
        <v>36</v>
      </c>
      <c r="C27" s="1">
        <v>60</v>
      </c>
      <c r="D27" s="1">
        <v>60</v>
      </c>
      <c r="E27" s="1">
        <v>60</v>
      </c>
      <c r="F27" s="1">
        <v>60</v>
      </c>
      <c r="G27" s="1">
        <v>60</v>
      </c>
      <c r="H27" s="1">
        <v>60</v>
      </c>
      <c r="I27" s="1">
        <v>60</v>
      </c>
      <c r="J27" s="1">
        <v>60</v>
      </c>
      <c r="K27" s="1">
        <v>60</v>
      </c>
      <c r="L27" s="1">
        <v>60</v>
      </c>
      <c r="M27" s="1">
        <v>60</v>
      </c>
      <c r="N27" s="1">
        <v>60</v>
      </c>
      <c r="O27" s="1">
        <v>60</v>
      </c>
    </row>
    <row r="28" spans="1:15" s="2" customFormat="1">
      <c r="A28" s="1" t="s">
        <v>37</v>
      </c>
      <c r="B28" s="10" t="s">
        <v>36</v>
      </c>
      <c r="C28" s="1">
        <v>31</v>
      </c>
      <c r="D28" s="1">
        <v>31</v>
      </c>
      <c r="E28" s="1">
        <v>31</v>
      </c>
      <c r="F28" s="1">
        <v>31</v>
      </c>
      <c r="G28" s="1">
        <v>31</v>
      </c>
      <c r="H28" s="1">
        <v>31</v>
      </c>
      <c r="I28" s="1">
        <v>31</v>
      </c>
      <c r="J28" s="1">
        <v>31</v>
      </c>
      <c r="K28" s="1">
        <v>31</v>
      </c>
      <c r="L28" s="1">
        <v>31</v>
      </c>
      <c r="M28" s="1">
        <v>31</v>
      </c>
      <c r="N28" s="1">
        <v>26</v>
      </c>
      <c r="O28" s="1">
        <v>26</v>
      </c>
    </row>
    <row r="29" spans="1:15" s="2" customFormat="1">
      <c r="A29" s="1" t="s">
        <v>38</v>
      </c>
      <c r="B29" s="10" t="s">
        <v>39</v>
      </c>
      <c r="C29" s="17">
        <v>217.52</v>
      </c>
      <c r="D29" s="17">
        <v>211.44</v>
      </c>
      <c r="E29" s="17">
        <v>423.8</v>
      </c>
      <c r="F29" s="17">
        <v>466.32</v>
      </c>
      <c r="G29" s="17">
        <v>496</v>
      </c>
      <c r="H29" s="17">
        <v>347.2</v>
      </c>
      <c r="I29" s="17">
        <v>519.48</v>
      </c>
      <c r="J29" s="17">
        <v>583.29999999999995</v>
      </c>
      <c r="K29" s="17">
        <v>1114.24</v>
      </c>
      <c r="L29" s="17">
        <v>446.94</v>
      </c>
      <c r="M29" s="17">
        <v>1142</v>
      </c>
      <c r="N29" s="17">
        <v>362</v>
      </c>
      <c r="O29" s="17">
        <v>238.5</v>
      </c>
    </row>
    <row r="30" spans="1:15" s="2" customFormat="1">
      <c r="A30" s="19" t="s">
        <v>40</v>
      </c>
      <c r="B30" s="16" t="s">
        <v>41</v>
      </c>
      <c r="C30" s="27">
        <v>7.02</v>
      </c>
      <c r="D30" s="27">
        <v>6.82</v>
      </c>
      <c r="E30" s="27">
        <v>13.67</v>
      </c>
      <c r="F30" s="27">
        <v>15.04</v>
      </c>
      <c r="G30" s="27">
        <v>16</v>
      </c>
      <c r="H30" s="27">
        <v>11.2</v>
      </c>
      <c r="I30" s="27">
        <v>16.760000000000002</v>
      </c>
      <c r="J30" s="27">
        <v>18.82</v>
      </c>
      <c r="K30" s="27">
        <v>35.94</v>
      </c>
      <c r="L30" s="27">
        <v>14.42</v>
      </c>
      <c r="M30" s="27">
        <v>36.840000000000003</v>
      </c>
      <c r="N30" s="27">
        <v>13.92</v>
      </c>
      <c r="O30" s="27">
        <v>9.17</v>
      </c>
    </row>
    <row r="31" spans="1:15" s="2" customFormat="1">
      <c r="A31" s="19" t="s">
        <v>42</v>
      </c>
      <c r="B31" s="16" t="s">
        <v>43</v>
      </c>
      <c r="C31" s="27">
        <v>0.28999999999999998</v>
      </c>
      <c r="D31" s="27">
        <v>0.28000000000000003</v>
      </c>
      <c r="E31" s="27">
        <v>0.56999999999999995</v>
      </c>
      <c r="F31" s="27">
        <v>0.63</v>
      </c>
      <c r="G31" s="27">
        <v>0.67</v>
      </c>
      <c r="H31" s="27">
        <v>0.47</v>
      </c>
      <c r="I31" s="27">
        <v>0.7</v>
      </c>
      <c r="J31" s="27">
        <v>0.78</v>
      </c>
      <c r="K31" s="27">
        <v>1.5</v>
      </c>
      <c r="L31" s="27">
        <v>0.6</v>
      </c>
      <c r="M31" s="27">
        <v>1.54</v>
      </c>
      <c r="N31" s="27">
        <v>0.57999999999999996</v>
      </c>
      <c r="O31" s="27">
        <v>0.38</v>
      </c>
    </row>
    <row r="32" spans="1:15" s="2" customFormat="1">
      <c r="A32" s="19" t="s">
        <v>44</v>
      </c>
      <c r="B32" s="16" t="s">
        <v>43</v>
      </c>
      <c r="C32" s="28">
        <v>0.67</v>
      </c>
      <c r="D32" s="28">
        <v>0.04</v>
      </c>
      <c r="E32" s="28">
        <v>0.25</v>
      </c>
      <c r="F32" s="28">
        <v>0.67</v>
      </c>
      <c r="G32" s="28">
        <v>0.13</v>
      </c>
      <c r="H32" s="28">
        <v>0.67</v>
      </c>
      <c r="I32" s="28">
        <v>1.17</v>
      </c>
      <c r="J32" s="28">
        <v>1.17</v>
      </c>
      <c r="K32" s="28">
        <v>1</v>
      </c>
      <c r="L32" s="28">
        <v>0.67</v>
      </c>
      <c r="M32" s="28">
        <v>0.5</v>
      </c>
      <c r="N32" s="28">
        <v>0.33</v>
      </c>
      <c r="O32" s="28">
        <v>0.67</v>
      </c>
    </row>
    <row r="33" spans="1:15" s="2" customFormat="1">
      <c r="A33" s="19" t="s">
        <v>52</v>
      </c>
      <c r="B33" s="16" t="s">
        <v>43</v>
      </c>
      <c r="C33" s="28">
        <v>0.04</v>
      </c>
      <c r="D33" s="28">
        <v>0.04</v>
      </c>
      <c r="E33" s="28">
        <v>0.04</v>
      </c>
      <c r="F33" s="28">
        <v>0.04</v>
      </c>
      <c r="G33" s="28">
        <v>0.04</v>
      </c>
      <c r="H33" s="28">
        <v>0.04</v>
      </c>
      <c r="I33" s="28">
        <v>0.04</v>
      </c>
      <c r="J33" s="28">
        <v>0.04</v>
      </c>
      <c r="K33" s="28">
        <v>0.04</v>
      </c>
      <c r="L33" s="28">
        <v>0.04</v>
      </c>
      <c r="M33" s="28">
        <v>0.04</v>
      </c>
      <c r="N33" s="28">
        <v>0.04</v>
      </c>
      <c r="O33" s="28">
        <v>0.04</v>
      </c>
    </row>
    <row r="34" spans="1:15" s="2" customFormat="1">
      <c r="A34" s="19" t="s">
        <v>53</v>
      </c>
      <c r="B34" s="16" t="s">
        <v>43</v>
      </c>
      <c r="C34" s="28">
        <v>0</v>
      </c>
      <c r="D34" s="28">
        <v>0</v>
      </c>
      <c r="E34" s="28">
        <v>0</v>
      </c>
      <c r="F34" s="28">
        <v>0</v>
      </c>
      <c r="G34" s="28">
        <v>0</v>
      </c>
      <c r="H34" s="28">
        <v>0</v>
      </c>
      <c r="I34" s="28">
        <v>0.5</v>
      </c>
      <c r="J34" s="28">
        <v>0.5</v>
      </c>
      <c r="K34" s="28">
        <v>0.5</v>
      </c>
      <c r="L34" s="28">
        <v>0</v>
      </c>
      <c r="M34" s="28">
        <v>0.25</v>
      </c>
      <c r="N34" s="28">
        <v>0.25</v>
      </c>
      <c r="O34" s="28">
        <v>0</v>
      </c>
    </row>
    <row r="35" spans="1:15" s="2" customFormat="1">
      <c r="A35" s="1" t="s">
        <v>45</v>
      </c>
      <c r="B35" s="10" t="s">
        <v>43</v>
      </c>
      <c r="C35" s="18">
        <v>0.42</v>
      </c>
      <c r="D35" s="18">
        <v>0</v>
      </c>
      <c r="E35" s="18">
        <v>0</v>
      </c>
      <c r="F35" s="18">
        <v>0.42</v>
      </c>
      <c r="G35" s="18">
        <v>0</v>
      </c>
      <c r="H35" s="18">
        <v>0.42</v>
      </c>
      <c r="I35" s="18">
        <v>0.42</v>
      </c>
      <c r="J35" s="18">
        <v>0.42</v>
      </c>
      <c r="K35" s="18">
        <v>0.42</v>
      </c>
      <c r="L35" s="18">
        <v>0.42</v>
      </c>
      <c r="M35" s="18">
        <v>0</v>
      </c>
      <c r="N35" s="18">
        <v>0</v>
      </c>
      <c r="O35" s="18">
        <v>0.42</v>
      </c>
    </row>
    <row r="36" spans="1:15" s="2" customFormat="1">
      <c r="A36" s="1" t="s">
        <v>65</v>
      </c>
      <c r="B36" s="10" t="s">
        <v>43</v>
      </c>
      <c r="C36" s="18">
        <v>0.17</v>
      </c>
      <c r="D36" s="18">
        <v>0</v>
      </c>
      <c r="E36" s="18">
        <v>0.17</v>
      </c>
      <c r="F36" s="18">
        <v>0.17</v>
      </c>
      <c r="G36" s="18">
        <v>0.04</v>
      </c>
      <c r="H36" s="18">
        <v>0.17</v>
      </c>
      <c r="I36" s="18">
        <v>0.17</v>
      </c>
      <c r="J36" s="18">
        <v>0.17</v>
      </c>
      <c r="K36" s="18">
        <v>0</v>
      </c>
      <c r="L36" s="18">
        <v>0.17</v>
      </c>
      <c r="M36" s="18">
        <v>0.17</v>
      </c>
      <c r="N36" s="18">
        <v>0</v>
      </c>
      <c r="O36" s="18">
        <v>0.17</v>
      </c>
    </row>
    <row r="37" spans="1:15" s="2" customFormat="1">
      <c r="A37" s="14" t="s">
        <v>46</v>
      </c>
      <c r="B37" s="15" t="s">
        <v>43</v>
      </c>
      <c r="C37" s="21">
        <v>0.04</v>
      </c>
      <c r="D37" s="21">
        <v>0</v>
      </c>
      <c r="E37" s="21">
        <v>0.04</v>
      </c>
      <c r="F37" s="21">
        <v>0.04</v>
      </c>
      <c r="G37" s="21">
        <v>0.04</v>
      </c>
      <c r="H37" s="21">
        <v>0.04</v>
      </c>
      <c r="I37" s="21">
        <v>0.04</v>
      </c>
      <c r="J37" s="21">
        <v>0.04</v>
      </c>
      <c r="K37" s="21">
        <v>0.04</v>
      </c>
      <c r="L37" s="21">
        <v>0.04</v>
      </c>
      <c r="M37" s="21">
        <v>0.04</v>
      </c>
      <c r="N37" s="21">
        <v>0.04</v>
      </c>
      <c r="O37" s="21">
        <v>0.04</v>
      </c>
    </row>
    <row r="38" spans="1:15" s="2" customFormat="1" ht="16.5" thickBot="1">
      <c r="A38" s="4" t="s">
        <v>47</v>
      </c>
      <c r="B38" s="22" t="s">
        <v>43</v>
      </c>
      <c r="C38" s="23">
        <v>0.96</v>
      </c>
      <c r="D38" s="23">
        <v>0.32</v>
      </c>
      <c r="E38" s="23">
        <v>0.82</v>
      </c>
      <c r="F38" s="23">
        <v>1.3</v>
      </c>
      <c r="G38" s="23">
        <v>0.8</v>
      </c>
      <c r="H38" s="23">
        <v>1.1399999999999999</v>
      </c>
      <c r="I38" s="23">
        <v>1.87</v>
      </c>
      <c r="J38" s="23">
        <v>1.95</v>
      </c>
      <c r="K38" s="23">
        <v>2.5</v>
      </c>
      <c r="L38" s="23">
        <v>1.27</v>
      </c>
      <c r="M38" s="23">
        <v>2.04</v>
      </c>
      <c r="N38" s="23">
        <v>0.91</v>
      </c>
      <c r="O38" s="23">
        <v>1.05</v>
      </c>
    </row>
    <row r="39" spans="1:15" s="2" customFormat="1">
      <c r="A39" s="1" t="s">
        <v>72</v>
      </c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 s="2" customFormat="1">
      <c r="A40" s="19" t="s">
        <v>56</v>
      </c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 s="2" customFormat="1">
      <c r="A41" s="24" t="s">
        <v>77</v>
      </c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 s="2" customFormat="1">
      <c r="A42" s="26"/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</row>
  </sheetData>
  <mergeCells count="11">
    <mergeCell ref="I7:J7"/>
    <mergeCell ref="K7:M7"/>
    <mergeCell ref="A5:A9"/>
    <mergeCell ref="B5:B9"/>
    <mergeCell ref="C5:O5"/>
    <mergeCell ref="C6:H6"/>
    <mergeCell ref="I6:J6"/>
    <mergeCell ref="K6:M6"/>
    <mergeCell ref="N6:O6"/>
    <mergeCell ref="C7:F7"/>
    <mergeCell ref="G7:H7"/>
  </mergeCells>
  <pageMargins left="0.31496062992125984" right="0.31496062992125984" top="0.78740157480314965" bottom="0.78740157480314965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TAB 5.4.23TrensTipCiclos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Tancredo</dc:creator>
  <cp:lastModifiedBy>Tancredo</cp:lastModifiedBy>
  <dcterms:created xsi:type="dcterms:W3CDTF">2011-04-11T17:52:16Z</dcterms:created>
  <dcterms:modified xsi:type="dcterms:W3CDTF">2011-08-16T17:23:34Z</dcterms:modified>
</cp:coreProperties>
</file>