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05" windowWidth="16275" windowHeight="8730"/>
  </bookViews>
  <sheets>
    <sheet name="TAB 5.5.3 Cons Anual Comb Lub" sheetId="1" r:id="rId1"/>
  </sheets>
  <calcPr calcId="125725"/>
</workbook>
</file>

<file path=xl/calcChain.xml><?xml version="1.0" encoding="utf-8"?>
<calcChain xmlns="http://schemas.openxmlformats.org/spreadsheetml/2006/main">
  <c r="O7" i="1"/>
  <c r="N7"/>
  <c r="M7"/>
  <c r="L7"/>
  <c r="K7"/>
  <c r="H7"/>
  <c r="G7"/>
  <c r="E7"/>
  <c r="D7"/>
</calcChain>
</file>

<file path=xl/sharedStrings.xml><?xml version="1.0" encoding="utf-8"?>
<sst xmlns="http://schemas.openxmlformats.org/spreadsheetml/2006/main" count="138" uniqueCount="78">
  <si>
    <t>QUADRO 5.XX</t>
  </si>
  <si>
    <t>ESTIMATIVA DA POTÊNCIA CONSUMIDA POR LOCOMOTIVA EM VIAGEM NO TREM TIPO PARA OS HORIZONTES DE 2015 A 2045</t>
  </si>
  <si>
    <t>Descriminação</t>
  </si>
  <si>
    <t>Unidades</t>
  </si>
  <si>
    <t>Paises / Empresas / Trechos / Corredor Paranaguá - Antofagasta</t>
  </si>
  <si>
    <t>Brasil</t>
  </si>
  <si>
    <t>Paraguai</t>
  </si>
  <si>
    <t>Argentina</t>
  </si>
  <si>
    <t>Chile</t>
  </si>
  <si>
    <t>ALL - America Logística Latina</t>
  </si>
  <si>
    <t>Ferroeste</t>
  </si>
  <si>
    <t>Fepasa</t>
  </si>
  <si>
    <t>General Belgrano Cargas</t>
  </si>
  <si>
    <t>Ferronor</t>
  </si>
  <si>
    <t>FCAB</t>
  </si>
  <si>
    <t>Paranaguá</t>
  </si>
  <si>
    <t>S Fco do Sul</t>
  </si>
  <si>
    <t>F Brasil</t>
  </si>
  <si>
    <t>Pirapó</t>
  </si>
  <si>
    <t>Iguaçú</t>
  </si>
  <si>
    <t>Desvio Ribas</t>
  </si>
  <si>
    <t>Guarapuava</t>
  </si>
  <si>
    <t>Eng Bley</t>
  </si>
  <si>
    <t>Cascavel</t>
  </si>
  <si>
    <t>F Paraguai</t>
  </si>
  <si>
    <t>Encarnación</t>
  </si>
  <si>
    <t>F Argentina</t>
  </si>
  <si>
    <t>JV Gonzalez</t>
  </si>
  <si>
    <t>Salta</t>
  </si>
  <si>
    <t>Socompa</t>
  </si>
  <si>
    <t>A Victoria</t>
  </si>
  <si>
    <t>Antofagasta</t>
  </si>
  <si>
    <t>Tipo de locomotiva do Trem</t>
  </si>
  <si>
    <t>GE C 30</t>
  </si>
  <si>
    <t>GM G22 UB</t>
  </si>
  <si>
    <t xml:space="preserve">Potência da locomotiva </t>
  </si>
  <si>
    <t>HP</t>
  </si>
  <si>
    <t>Ciclo de viagem do trem</t>
  </si>
  <si>
    <t>horas</t>
  </si>
  <si>
    <t>Potência consumida por viagem/locomotiva</t>
  </si>
  <si>
    <t>HPh</t>
  </si>
  <si>
    <t>Fonte: Enefer, Consultoria e Projetos Ltda</t>
  </si>
  <si>
    <t>QUADRO XXX</t>
  </si>
  <si>
    <t>CONSUMO DE COMBUSTÍVEL E LUBRIFICANTE PARA OS HORIZONTES DE 2015 A 2045</t>
  </si>
  <si>
    <t>Potência consumida por locomotiva</t>
  </si>
  <si>
    <t>Consumo de HPh do trem tipo de projeto</t>
  </si>
  <si>
    <t>HPh/viagem</t>
  </si>
  <si>
    <t xml:space="preserve">Consumo de diesel </t>
  </si>
  <si>
    <t>Horizonte de 2015</t>
  </si>
  <si>
    <t>litros/ano</t>
  </si>
  <si>
    <t>Horizonte de 2030</t>
  </si>
  <si>
    <t>Horizonte de 2045</t>
  </si>
  <si>
    <t>Consumo de Lubrificantes</t>
  </si>
  <si>
    <t>Trechos</t>
  </si>
  <si>
    <t>Paranaguá-Iguaçu</t>
  </si>
  <si>
    <t>14,0</t>
  </si>
  <si>
    <t>Iguaçu-Desvio Ribas</t>
  </si>
  <si>
    <t>Desvio Ribas-Guarapuava</t>
  </si>
  <si>
    <t>17,0</t>
  </si>
  <si>
    <t>45,0</t>
  </si>
  <si>
    <t>Guarapuava-Cascavel</t>
  </si>
  <si>
    <t>51,2</t>
  </si>
  <si>
    <t>Salta-Socompa</t>
  </si>
  <si>
    <t>31,0</t>
  </si>
  <si>
    <t>5,0</t>
  </si>
  <si>
    <t>4,0</t>
  </si>
  <si>
    <t>Consumo Combustível (milhões litros/ano)</t>
  </si>
  <si>
    <t>Consumo Lubrificantes(mil litros/ano)</t>
  </si>
  <si>
    <t>J.V. Gonzalez-Salta</t>
  </si>
  <si>
    <t>Socompa-A. Victoria</t>
  </si>
  <si>
    <t>TABELA 5.5.3 - Consumo anual de combustíveis e de lubrificantes</t>
  </si>
  <si>
    <t>Cascavel-Front. Paraguai</t>
  </si>
  <si>
    <t>Front. Paraguai-Pirapó</t>
  </si>
  <si>
    <t>Front. Argentina-J.V. Gonzalez</t>
  </si>
  <si>
    <t>Fonte: Enefer - Consultoria, Projetos Ltda.</t>
  </si>
  <si>
    <t>A. Victoria-Antofagasta</t>
  </si>
  <si>
    <t>S.Fco. do Sul-Eng. Bley</t>
  </si>
  <si>
    <t>Pirapó-Front. Argentina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</si>
</sst>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b/>
      <sz val="12"/>
      <color theme="6" tint="-0.49998474074526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4" fontId="1" fillId="0" borderId="0" xfId="0" applyNumberFormat="1" applyFont="1"/>
    <xf numFmtId="0" fontId="2" fillId="2" borderId="0" xfId="0" applyFont="1" applyFill="1" applyAlignment="1"/>
    <xf numFmtId="0" fontId="1" fillId="2" borderId="0" xfId="0" applyFont="1" applyFill="1"/>
    <xf numFmtId="0" fontId="2" fillId="2" borderId="1" xfId="0" applyFont="1" applyFill="1" applyBorder="1"/>
    <xf numFmtId="0" fontId="1" fillId="2" borderId="1" xfId="0" applyFont="1" applyFill="1" applyBorder="1"/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1" fillId="2" borderId="5" xfId="0" applyFont="1" applyFill="1" applyBorder="1"/>
    <xf numFmtId="3" fontId="1" fillId="2" borderId="5" xfId="0" applyNumberFormat="1" applyFont="1" applyFill="1" applyBorder="1" applyAlignment="1">
      <alignment horizontal="right"/>
    </xf>
    <xf numFmtId="0" fontId="1" fillId="2" borderId="0" xfId="0" applyFont="1" applyFill="1" applyBorder="1"/>
    <xf numFmtId="0" fontId="1" fillId="2" borderId="0" xfId="0" applyFont="1" applyFill="1" applyBorder="1" applyAlignment="1">
      <alignment horizontal="center"/>
    </xf>
    <xf numFmtId="3" fontId="1" fillId="2" borderId="0" xfId="0" applyNumberFormat="1" applyFont="1" applyFill="1" applyBorder="1"/>
    <xf numFmtId="0" fontId="1" fillId="2" borderId="0" xfId="0" applyFont="1" applyFill="1" applyBorder="1" applyAlignment="1">
      <alignment horizontal="left"/>
    </xf>
    <xf numFmtId="4" fontId="1" fillId="2" borderId="0" xfId="0" applyNumberFormat="1" applyFont="1" applyFill="1" applyBorder="1"/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3" fontId="1" fillId="2" borderId="1" xfId="0" applyNumberFormat="1" applyFont="1" applyFill="1" applyBorder="1"/>
    <xf numFmtId="0" fontId="1" fillId="2" borderId="2" xfId="0" applyFont="1" applyFill="1" applyBorder="1"/>
    <xf numFmtId="0" fontId="3" fillId="2" borderId="0" xfId="0" applyFont="1" applyFill="1"/>
    <xf numFmtId="0" fontId="2" fillId="2" borderId="0" xfId="0" applyFont="1" applyFill="1" applyBorder="1"/>
    <xf numFmtId="0" fontId="2" fillId="2" borderId="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right"/>
    </xf>
    <xf numFmtId="0" fontId="1" fillId="2" borderId="0" xfId="0" applyFont="1" applyFill="1" applyAlignment="1">
      <alignment horizontal="center"/>
    </xf>
    <xf numFmtId="3" fontId="1" fillId="2" borderId="0" xfId="0" applyNumberFormat="1" applyFont="1" applyFill="1"/>
    <xf numFmtId="0" fontId="4" fillId="0" borderId="0" xfId="0" applyFont="1"/>
    <xf numFmtId="0" fontId="0" fillId="0" borderId="0" xfId="0" applyBorder="1" applyAlignment="1">
      <alignment horizontal="center" vertical="center"/>
    </xf>
    <xf numFmtId="0" fontId="0" fillId="0" borderId="0" xfId="0" applyBorder="1"/>
    <xf numFmtId="49" fontId="7" fillId="0" borderId="0" xfId="0" applyNumberFormat="1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9" fontId="7" fillId="0" borderId="0" xfId="0" applyNumberFormat="1" applyFont="1" applyAlignment="1">
      <alignment horizontal="left" vertical="center" wrapText="1"/>
    </xf>
    <xf numFmtId="49" fontId="7" fillId="0" borderId="1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0" xfId="0" applyNumberFormat="1" applyFont="1" applyBorder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lef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0" xfId="0" applyNumberFormat="1" applyFont="1" applyBorder="1" applyAlignment="1">
      <alignment horizontal="left" vertical="center" wrapText="1"/>
    </xf>
    <xf numFmtId="1" fontId="6" fillId="0" borderId="6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6" fillId="0" borderId="2" xfId="0" applyNumberFormat="1" applyFont="1" applyBorder="1" applyAlignment="1">
      <alignment horizontal="center" vertical="center" wrapText="1"/>
    </xf>
    <xf numFmtId="0" fontId="6" fillId="0" borderId="6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52"/>
  <sheetViews>
    <sheetView showGridLines="0" tabSelected="1" topLeftCell="P34" workbookViewId="0">
      <selection activeCell="R47" sqref="R47"/>
    </sheetView>
  </sheetViews>
  <sheetFormatPr defaultRowHeight="15.75"/>
  <cols>
    <col min="1" max="1" width="49.42578125" style="1" customWidth="1"/>
    <col min="2" max="2" width="14.7109375" style="1" customWidth="1"/>
    <col min="3" max="3" width="12.7109375" style="1" customWidth="1"/>
    <col min="4" max="4" width="14.28515625" style="1" customWidth="1"/>
    <col min="5" max="5" width="14.7109375" style="1" customWidth="1"/>
    <col min="6" max="7" width="13.5703125" style="1" customWidth="1"/>
    <col min="8" max="8" width="16" style="1" customWidth="1"/>
    <col min="9" max="9" width="15.140625" style="1" customWidth="1"/>
    <col min="10" max="10" width="13.7109375" style="1" customWidth="1"/>
    <col min="11" max="11" width="15.42578125" style="1" customWidth="1"/>
    <col min="12" max="12" width="14.5703125" style="1" customWidth="1"/>
    <col min="13" max="13" width="12" style="1" customWidth="1"/>
    <col min="14" max="14" width="14" style="1" customWidth="1"/>
    <col min="15" max="15" width="12.7109375" style="27" customWidth="1"/>
    <col min="18" max="18" width="36.7109375" customWidth="1"/>
    <col min="19" max="20" width="13.7109375" customWidth="1"/>
    <col min="21" max="21" width="15.28515625" customWidth="1"/>
    <col min="22" max="24" width="13.7109375" customWidth="1"/>
  </cols>
  <sheetData>
    <row r="1" spans="1:16"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6">
      <c r="A2" s="3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6" ht="16.5" thickBot="1">
      <c r="A3" s="5" t="s">
        <v>1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6">
      <c r="A4" s="47" t="s">
        <v>2</v>
      </c>
      <c r="B4" s="47" t="s">
        <v>3</v>
      </c>
      <c r="C4" s="49" t="s">
        <v>4</v>
      </c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</row>
    <row r="5" spans="1:16">
      <c r="A5" s="48"/>
      <c r="B5" s="48"/>
      <c r="C5" s="50" t="s">
        <v>5</v>
      </c>
      <c r="D5" s="50"/>
      <c r="E5" s="50"/>
      <c r="F5" s="50"/>
      <c r="G5" s="50"/>
      <c r="H5" s="7"/>
      <c r="I5" s="50" t="s">
        <v>6</v>
      </c>
      <c r="J5" s="50"/>
      <c r="K5" s="50" t="s">
        <v>7</v>
      </c>
      <c r="L5" s="50"/>
      <c r="M5" s="50"/>
      <c r="N5" s="50" t="s">
        <v>8</v>
      </c>
      <c r="O5" s="50"/>
    </row>
    <row r="6" spans="1:16">
      <c r="A6" s="48"/>
      <c r="B6" s="48"/>
      <c r="C6" s="42" t="s">
        <v>9</v>
      </c>
      <c r="D6" s="42"/>
      <c r="E6" s="42"/>
      <c r="F6" s="42"/>
      <c r="G6" s="50" t="s">
        <v>10</v>
      </c>
      <c r="H6" s="50"/>
      <c r="I6" s="42" t="s">
        <v>11</v>
      </c>
      <c r="J6" s="42"/>
      <c r="K6" s="42" t="s">
        <v>12</v>
      </c>
      <c r="L6" s="42"/>
      <c r="M6" s="42"/>
      <c r="N6" s="7" t="s">
        <v>13</v>
      </c>
      <c r="O6" s="7" t="s">
        <v>14</v>
      </c>
    </row>
    <row r="7" spans="1:16">
      <c r="A7" s="48"/>
      <c r="B7" s="48"/>
      <c r="C7" s="8" t="s">
        <v>15</v>
      </c>
      <c r="D7" s="9" t="str">
        <f>+C8</f>
        <v>Iguaçú</v>
      </c>
      <c r="E7" s="8" t="str">
        <f>+D8</f>
        <v>Desvio Ribas</v>
      </c>
      <c r="F7" s="9" t="s">
        <v>16</v>
      </c>
      <c r="G7" s="9" t="str">
        <f>+E8</f>
        <v>Guarapuava</v>
      </c>
      <c r="H7" s="9" t="str">
        <f>+G8</f>
        <v>Cascavel</v>
      </c>
      <c r="I7" s="8" t="s">
        <v>17</v>
      </c>
      <c r="J7" s="9" t="s">
        <v>18</v>
      </c>
      <c r="K7" s="9" t="str">
        <f>+J8</f>
        <v>F Argentina</v>
      </c>
      <c r="L7" s="9" t="str">
        <f>+K8</f>
        <v>JV Gonzalez</v>
      </c>
      <c r="M7" s="8" t="str">
        <f>+L8</f>
        <v>Salta</v>
      </c>
      <c r="N7" s="9" t="str">
        <f>+M8</f>
        <v>Socompa</v>
      </c>
      <c r="O7" s="8" t="str">
        <f>+N8</f>
        <v>A Victoria</v>
      </c>
    </row>
    <row r="8" spans="1:16">
      <c r="A8" s="48"/>
      <c r="B8" s="48"/>
      <c r="C8" s="9" t="s">
        <v>19</v>
      </c>
      <c r="D8" s="9" t="s">
        <v>20</v>
      </c>
      <c r="E8" s="9" t="s">
        <v>21</v>
      </c>
      <c r="F8" s="9" t="s">
        <v>22</v>
      </c>
      <c r="G8" s="9" t="s">
        <v>23</v>
      </c>
      <c r="H8" s="9" t="s">
        <v>24</v>
      </c>
      <c r="I8" s="9" t="s">
        <v>25</v>
      </c>
      <c r="J8" s="9" t="s">
        <v>26</v>
      </c>
      <c r="K8" s="9" t="s">
        <v>27</v>
      </c>
      <c r="L8" s="9" t="s">
        <v>28</v>
      </c>
      <c r="M8" s="9" t="s">
        <v>29</v>
      </c>
      <c r="N8" s="9" t="s">
        <v>30</v>
      </c>
      <c r="O8" s="9" t="s">
        <v>31</v>
      </c>
    </row>
    <row r="9" spans="1:16">
      <c r="A9" s="10" t="s">
        <v>32</v>
      </c>
      <c r="B9" s="10"/>
      <c r="C9" s="11" t="s">
        <v>33</v>
      </c>
      <c r="D9" s="11" t="s">
        <v>33</v>
      </c>
      <c r="E9" s="11" t="s">
        <v>33</v>
      </c>
      <c r="F9" s="11" t="s">
        <v>33</v>
      </c>
      <c r="G9" s="11" t="s">
        <v>33</v>
      </c>
      <c r="H9" s="11" t="s">
        <v>33</v>
      </c>
      <c r="I9" s="11" t="s">
        <v>33</v>
      </c>
      <c r="J9" s="11" t="s">
        <v>33</v>
      </c>
      <c r="K9" s="11" t="s">
        <v>33</v>
      </c>
      <c r="L9" s="11" t="s">
        <v>33</v>
      </c>
      <c r="M9" s="11" t="s">
        <v>34</v>
      </c>
      <c r="N9" s="11" t="s">
        <v>34</v>
      </c>
      <c r="O9" s="11" t="s">
        <v>34</v>
      </c>
    </row>
    <row r="10" spans="1:16">
      <c r="A10" s="12" t="s">
        <v>35</v>
      </c>
      <c r="B10" s="13" t="s">
        <v>36</v>
      </c>
      <c r="C10" s="14">
        <v>3350</v>
      </c>
      <c r="D10" s="14">
        <v>3350</v>
      </c>
      <c r="E10" s="14">
        <v>3350</v>
      </c>
      <c r="F10" s="14">
        <v>3350</v>
      </c>
      <c r="G10" s="14">
        <v>3350</v>
      </c>
      <c r="H10" s="14">
        <v>3350</v>
      </c>
      <c r="I10" s="14">
        <v>3350</v>
      </c>
      <c r="J10" s="14">
        <v>3350</v>
      </c>
      <c r="K10" s="14">
        <v>3350</v>
      </c>
      <c r="L10" s="14">
        <v>3350</v>
      </c>
      <c r="M10" s="14">
        <v>1650</v>
      </c>
      <c r="N10" s="14">
        <v>1650</v>
      </c>
      <c r="O10" s="14">
        <v>1650</v>
      </c>
    </row>
    <row r="11" spans="1:16">
      <c r="A11" s="15" t="s">
        <v>37</v>
      </c>
      <c r="B11" s="13" t="s">
        <v>38</v>
      </c>
      <c r="C11" s="16">
        <v>6.96</v>
      </c>
      <c r="D11" s="16">
        <v>6.72</v>
      </c>
      <c r="E11" s="16">
        <v>13.68</v>
      </c>
      <c r="F11" s="16">
        <v>15.12</v>
      </c>
      <c r="G11" s="16">
        <v>16.079999999999998</v>
      </c>
      <c r="H11" s="16">
        <v>11.28</v>
      </c>
      <c r="I11" s="16">
        <v>16.8</v>
      </c>
      <c r="J11" s="16">
        <v>18.72</v>
      </c>
      <c r="K11" s="16">
        <v>36</v>
      </c>
      <c r="L11" s="16">
        <v>14.4</v>
      </c>
      <c r="M11" s="16">
        <v>36.96</v>
      </c>
      <c r="N11" s="16">
        <v>13.92</v>
      </c>
      <c r="O11" s="16">
        <v>9.1199999999999992</v>
      </c>
    </row>
    <row r="12" spans="1:16" ht="16.5" thickBot="1">
      <c r="A12" s="17" t="s">
        <v>39</v>
      </c>
      <c r="B12" s="18" t="s">
        <v>40</v>
      </c>
      <c r="C12" s="19">
        <v>6116</v>
      </c>
      <c r="D12" s="19">
        <v>5883</v>
      </c>
      <c r="E12" s="19">
        <v>11967</v>
      </c>
      <c r="F12" s="19">
        <v>13215</v>
      </c>
      <c r="G12" s="19">
        <v>14077</v>
      </c>
      <c r="H12" s="19">
        <v>9901</v>
      </c>
      <c r="I12" s="19">
        <v>14725</v>
      </c>
      <c r="J12" s="19">
        <v>16396</v>
      </c>
      <c r="K12" s="19">
        <v>31530</v>
      </c>
      <c r="L12" s="19">
        <v>12622</v>
      </c>
      <c r="M12" s="19">
        <v>15959</v>
      </c>
      <c r="N12" s="19">
        <v>6011</v>
      </c>
      <c r="O12" s="19">
        <v>3946</v>
      </c>
    </row>
    <row r="13" spans="1:16">
      <c r="A13" s="20" t="s">
        <v>41</v>
      </c>
      <c r="B13" s="20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21"/>
    </row>
    <row r="16" spans="1:16">
      <c r="A16" s="3" t="s">
        <v>42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</row>
    <row r="17" spans="1:30" ht="16.5" thickBot="1">
      <c r="A17" s="22" t="s">
        <v>43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</row>
    <row r="18" spans="1:30">
      <c r="A18" s="47" t="s">
        <v>2</v>
      </c>
      <c r="B18" s="47"/>
      <c r="C18" s="47" t="s">
        <v>3</v>
      </c>
      <c r="D18" s="49" t="s">
        <v>4</v>
      </c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</row>
    <row r="19" spans="1:30">
      <c r="A19" s="48"/>
      <c r="B19" s="48"/>
      <c r="C19" s="48"/>
      <c r="D19" s="50" t="s">
        <v>5</v>
      </c>
      <c r="E19" s="50"/>
      <c r="F19" s="50"/>
      <c r="G19" s="50"/>
      <c r="H19" s="50"/>
      <c r="I19" s="7"/>
      <c r="J19" s="50" t="s">
        <v>6</v>
      </c>
      <c r="K19" s="50"/>
      <c r="L19" s="50" t="s">
        <v>7</v>
      </c>
      <c r="M19" s="50"/>
      <c r="N19" s="50"/>
      <c r="O19" s="50" t="s">
        <v>8</v>
      </c>
      <c r="P19" s="50"/>
    </row>
    <row r="20" spans="1:30">
      <c r="A20" s="48"/>
      <c r="B20" s="48"/>
      <c r="C20" s="48"/>
      <c r="D20" s="42" t="s">
        <v>9</v>
      </c>
      <c r="E20" s="42"/>
      <c r="F20" s="42"/>
      <c r="G20" s="42"/>
      <c r="H20" s="50" t="s">
        <v>10</v>
      </c>
      <c r="I20" s="50"/>
      <c r="J20" s="42" t="s">
        <v>11</v>
      </c>
      <c r="K20" s="42"/>
      <c r="L20" s="42" t="s">
        <v>12</v>
      </c>
      <c r="M20" s="42"/>
      <c r="N20" s="42"/>
      <c r="O20" s="7" t="s">
        <v>13</v>
      </c>
      <c r="P20" s="7" t="s">
        <v>14</v>
      </c>
    </row>
    <row r="21" spans="1:30">
      <c r="A21" s="48"/>
      <c r="B21" s="48"/>
      <c r="C21" s="48"/>
      <c r="D21" s="8" t="s">
        <v>15</v>
      </c>
      <c r="E21" s="9" t="s">
        <v>19</v>
      </c>
      <c r="F21" s="8" t="s">
        <v>20</v>
      </c>
      <c r="G21" s="9" t="s">
        <v>16</v>
      </c>
      <c r="H21" s="9" t="s">
        <v>21</v>
      </c>
      <c r="I21" s="9" t="s">
        <v>23</v>
      </c>
      <c r="J21" s="8" t="s">
        <v>17</v>
      </c>
      <c r="K21" s="9" t="s">
        <v>18</v>
      </c>
      <c r="L21" s="9" t="s">
        <v>26</v>
      </c>
      <c r="M21" s="9" t="s">
        <v>27</v>
      </c>
      <c r="N21" s="8" t="s">
        <v>28</v>
      </c>
      <c r="O21" s="9" t="s">
        <v>29</v>
      </c>
      <c r="P21" s="8" t="s">
        <v>30</v>
      </c>
    </row>
    <row r="22" spans="1:30">
      <c r="A22" s="51"/>
      <c r="B22" s="51"/>
      <c r="C22" s="51"/>
      <c r="D22" s="23" t="s">
        <v>19</v>
      </c>
      <c r="E22" s="23" t="s">
        <v>20</v>
      </c>
      <c r="F22" s="23" t="s">
        <v>21</v>
      </c>
      <c r="G22" s="23" t="s">
        <v>22</v>
      </c>
      <c r="H22" s="23" t="s">
        <v>23</v>
      </c>
      <c r="I22" s="23" t="s">
        <v>24</v>
      </c>
      <c r="J22" s="23" t="s">
        <v>25</v>
      </c>
      <c r="K22" s="23" t="s">
        <v>26</v>
      </c>
      <c r="L22" s="23" t="s">
        <v>27</v>
      </c>
      <c r="M22" s="23" t="s">
        <v>28</v>
      </c>
      <c r="N22" s="23" t="s">
        <v>29</v>
      </c>
      <c r="O22" s="23" t="s">
        <v>30</v>
      </c>
      <c r="P22" s="23" t="s">
        <v>31</v>
      </c>
    </row>
    <row r="23" spans="1:30">
      <c r="A23" s="22" t="s">
        <v>44</v>
      </c>
      <c r="B23" s="12"/>
      <c r="C23" s="12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</row>
    <row r="24" spans="1:30">
      <c r="A24" s="12" t="s">
        <v>45</v>
      </c>
      <c r="B24" s="12"/>
      <c r="C24" s="13" t="s">
        <v>46</v>
      </c>
      <c r="D24" s="14">
        <v>6116</v>
      </c>
      <c r="E24" s="14">
        <v>5883</v>
      </c>
      <c r="F24" s="14">
        <v>11967</v>
      </c>
      <c r="G24" s="14">
        <v>13215</v>
      </c>
      <c r="H24" s="14">
        <v>14077</v>
      </c>
      <c r="I24" s="14">
        <v>9901</v>
      </c>
      <c r="J24" s="14">
        <v>14725</v>
      </c>
      <c r="K24" s="14">
        <v>16396</v>
      </c>
      <c r="L24" s="14">
        <v>31530</v>
      </c>
      <c r="M24" s="14">
        <v>12622</v>
      </c>
      <c r="N24" s="14">
        <v>15959</v>
      </c>
      <c r="O24" s="14">
        <v>6011</v>
      </c>
      <c r="P24" s="14">
        <v>3946</v>
      </c>
    </row>
    <row r="25" spans="1:30">
      <c r="A25" s="12" t="s">
        <v>47</v>
      </c>
      <c r="B25" s="12"/>
      <c r="C25" s="13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</row>
    <row r="26" spans="1:30">
      <c r="A26" s="12" t="s">
        <v>48</v>
      </c>
      <c r="B26" s="12"/>
      <c r="C26" s="13" t="s">
        <v>49</v>
      </c>
      <c r="D26" s="14">
        <v>8970133.5</v>
      </c>
      <c r="E26" s="14">
        <v>11942502</v>
      </c>
      <c r="F26" s="14">
        <v>11913765.1</v>
      </c>
      <c r="G26" s="14">
        <v>7708738.7000000002</v>
      </c>
      <c r="H26" s="14">
        <v>12919579.9</v>
      </c>
      <c r="I26" s="14">
        <v>2618289.2000000002</v>
      </c>
      <c r="J26" s="14">
        <v>3419438.1</v>
      </c>
      <c r="K26" s="14">
        <v>1912830.6</v>
      </c>
      <c r="L26" s="14">
        <v>18055359.100000001</v>
      </c>
      <c r="M26" s="14">
        <v>3854821.4</v>
      </c>
      <c r="N26" s="14">
        <v>5585644</v>
      </c>
      <c r="O26" s="14">
        <v>4733661.9000000004</v>
      </c>
      <c r="P26" s="14">
        <v>3989846.3</v>
      </c>
    </row>
    <row r="27" spans="1:30">
      <c r="A27" s="4" t="s">
        <v>50</v>
      </c>
      <c r="B27" s="4"/>
      <c r="C27" s="25" t="s">
        <v>49</v>
      </c>
      <c r="D27" s="26">
        <v>11212666.9</v>
      </c>
      <c r="E27" s="26">
        <v>14482023.699999999</v>
      </c>
      <c r="F27" s="26">
        <v>16939996.5</v>
      </c>
      <c r="G27" s="26">
        <v>9911235.5</v>
      </c>
      <c r="H27" s="26">
        <v>18612860.300000001</v>
      </c>
      <c r="I27" s="26">
        <v>4774451</v>
      </c>
      <c r="J27" s="26">
        <v>5939079</v>
      </c>
      <c r="K27" s="26">
        <v>2869296.3</v>
      </c>
      <c r="L27" s="26">
        <v>22870069.899999999</v>
      </c>
      <c r="M27" s="26">
        <v>4818526.8</v>
      </c>
      <c r="N27" s="26">
        <v>6516584.7000000002</v>
      </c>
      <c r="O27" s="26">
        <v>4996661.5999999996</v>
      </c>
      <c r="P27" s="26">
        <v>4143290.7</v>
      </c>
    </row>
    <row r="28" spans="1:30">
      <c r="A28" s="4" t="s">
        <v>51</v>
      </c>
      <c r="B28" s="4"/>
      <c r="C28" s="25" t="s">
        <v>49</v>
      </c>
      <c r="D28" s="26">
        <v>13978484.199999999</v>
      </c>
      <c r="E28" s="26">
        <v>17158791.399999999</v>
      </c>
      <c r="F28" s="26">
        <v>22338370.800000001</v>
      </c>
      <c r="G28" s="26">
        <v>12113732.300000001</v>
      </c>
      <c r="H28" s="26">
        <v>24525308.199999999</v>
      </c>
      <c r="I28" s="26">
        <v>6468647.7000000002</v>
      </c>
      <c r="J28" s="26">
        <v>7738768.2999999998</v>
      </c>
      <c r="K28" s="26">
        <v>3825761.9</v>
      </c>
      <c r="L28" s="26">
        <v>27684780.699999999</v>
      </c>
      <c r="M28" s="26">
        <v>8432460.5999999996</v>
      </c>
      <c r="N28" s="26">
        <v>7447525.2999999998</v>
      </c>
      <c r="O28" s="26">
        <v>5259624.4000000004</v>
      </c>
      <c r="P28" s="26">
        <v>4296735.2</v>
      </c>
    </row>
    <row r="29" spans="1:30">
      <c r="A29" s="4" t="s">
        <v>52</v>
      </c>
      <c r="B29" s="4"/>
      <c r="C29" s="4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</row>
    <row r="30" spans="1:30">
      <c r="A30" s="4" t="s">
        <v>48</v>
      </c>
      <c r="B30" s="4"/>
      <c r="C30" s="25" t="s">
        <v>49</v>
      </c>
      <c r="D30" s="26">
        <v>52734</v>
      </c>
      <c r="E30" s="26">
        <v>26367</v>
      </c>
      <c r="F30" s="26">
        <v>32571</v>
      </c>
      <c r="G30" s="26">
        <v>29469</v>
      </c>
      <c r="H30" s="26">
        <v>27918</v>
      </c>
      <c r="I30" s="26">
        <v>12408</v>
      </c>
      <c r="J30" s="26">
        <v>17061</v>
      </c>
      <c r="K30" s="26">
        <v>10857</v>
      </c>
      <c r="L30" s="26">
        <v>51183</v>
      </c>
      <c r="M30" s="26">
        <v>15510</v>
      </c>
      <c r="N30" s="26">
        <v>26367</v>
      </c>
      <c r="O30" s="26">
        <v>24816</v>
      </c>
      <c r="P30" s="26">
        <v>37224</v>
      </c>
    </row>
    <row r="31" spans="1:30">
      <c r="A31" s="4" t="s">
        <v>50</v>
      </c>
      <c r="B31" s="4"/>
      <c r="C31" s="25" t="s">
        <v>49</v>
      </c>
      <c r="D31" s="26">
        <v>68244</v>
      </c>
      <c r="E31" s="26">
        <v>32571</v>
      </c>
      <c r="F31" s="26">
        <v>44979</v>
      </c>
      <c r="G31" s="26">
        <v>38775</v>
      </c>
      <c r="H31" s="26">
        <v>40326</v>
      </c>
      <c r="I31" s="26">
        <v>21714</v>
      </c>
      <c r="J31" s="26">
        <v>29469</v>
      </c>
      <c r="K31" s="26">
        <v>15510</v>
      </c>
      <c r="L31" s="26">
        <v>66693</v>
      </c>
      <c r="M31" s="26">
        <v>18612</v>
      </c>
      <c r="N31" s="26">
        <v>31020</v>
      </c>
      <c r="O31" s="26">
        <v>27918</v>
      </c>
      <c r="P31" s="26">
        <v>40326</v>
      </c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</row>
    <row r="32" spans="1:30" ht="16.5" thickBot="1">
      <c r="A32" s="6" t="s">
        <v>51</v>
      </c>
      <c r="B32" s="6"/>
      <c r="C32" s="18" t="s">
        <v>49</v>
      </c>
      <c r="D32" s="19">
        <v>82203</v>
      </c>
      <c r="E32" s="19">
        <v>37224</v>
      </c>
      <c r="F32" s="19">
        <v>58938</v>
      </c>
      <c r="G32" s="19">
        <v>46530</v>
      </c>
      <c r="H32" s="19">
        <v>51183</v>
      </c>
      <c r="I32" s="19">
        <v>27918</v>
      </c>
      <c r="J32" s="19">
        <v>37224</v>
      </c>
      <c r="K32" s="19">
        <v>18612</v>
      </c>
      <c r="L32" s="19">
        <v>79101</v>
      </c>
      <c r="M32" s="19">
        <v>32571</v>
      </c>
      <c r="N32" s="19">
        <v>35673</v>
      </c>
      <c r="O32" s="19">
        <v>29469</v>
      </c>
      <c r="P32" s="19">
        <v>41877</v>
      </c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</row>
    <row r="33" spans="1:30">
      <c r="A33" s="20" t="s">
        <v>41</v>
      </c>
      <c r="B33" s="20"/>
      <c r="C33" s="20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</row>
    <row r="34" spans="1:30">
      <c r="R34" s="28"/>
      <c r="S34" s="28"/>
      <c r="T34" s="28"/>
      <c r="U34" s="28"/>
      <c r="V34" s="28"/>
      <c r="W34" s="28"/>
      <c r="X34" s="28"/>
      <c r="Y34" s="29"/>
      <c r="Z34" s="29"/>
      <c r="AA34" s="29"/>
      <c r="AB34" s="29"/>
      <c r="AC34" s="29"/>
      <c r="AD34" s="29"/>
    </row>
    <row r="35" spans="1:30">
      <c r="R35" s="43" t="s">
        <v>70</v>
      </c>
      <c r="S35" s="43"/>
      <c r="T35" s="43"/>
      <c r="U35" s="43"/>
      <c r="V35" s="43"/>
      <c r="W35" s="43"/>
      <c r="X35" s="43"/>
    </row>
    <row r="36" spans="1:30" ht="16.5" thickBot="1">
      <c r="R36" s="31"/>
      <c r="S36" s="31"/>
      <c r="T36" s="31"/>
      <c r="U36" s="31"/>
      <c r="V36" s="31"/>
      <c r="W36" s="31"/>
      <c r="X36" s="31"/>
    </row>
    <row r="37" spans="1:30" ht="36.75" customHeight="1">
      <c r="R37" s="44" t="s">
        <v>53</v>
      </c>
      <c r="S37" s="46" t="s">
        <v>66</v>
      </c>
      <c r="T37" s="46"/>
      <c r="U37" s="46"/>
      <c r="V37" s="46" t="s">
        <v>67</v>
      </c>
      <c r="W37" s="46"/>
      <c r="X37" s="46"/>
    </row>
    <row r="38" spans="1:30">
      <c r="R38" s="45"/>
      <c r="S38" s="40">
        <v>2015</v>
      </c>
      <c r="T38" s="40">
        <v>2030</v>
      </c>
      <c r="U38" s="40">
        <v>2045</v>
      </c>
      <c r="V38" s="40">
        <v>2015</v>
      </c>
      <c r="W38" s="40">
        <v>2030</v>
      </c>
      <c r="X38" s="40">
        <v>2045</v>
      </c>
    </row>
    <row r="39" spans="1:30">
      <c r="R39" s="35" t="s">
        <v>54</v>
      </c>
      <c r="S39" s="36">
        <v>8.9700000000000006</v>
      </c>
      <c r="T39" s="36">
        <v>11.2</v>
      </c>
      <c r="U39" s="36" t="s">
        <v>55</v>
      </c>
      <c r="V39" s="36">
        <v>52.7</v>
      </c>
      <c r="W39" s="36">
        <v>68.2</v>
      </c>
      <c r="X39" s="36">
        <v>82.2</v>
      </c>
    </row>
    <row r="40" spans="1:30">
      <c r="R40" s="32" t="s">
        <v>56</v>
      </c>
      <c r="S40" s="30">
        <v>11.9</v>
      </c>
      <c r="T40" s="30">
        <v>14.5</v>
      </c>
      <c r="U40" s="30">
        <v>17.100000000000001</v>
      </c>
      <c r="V40" s="30">
        <v>26.4</v>
      </c>
      <c r="W40" s="30">
        <v>32.6</v>
      </c>
      <c r="X40" s="30">
        <v>37.200000000000003</v>
      </c>
    </row>
    <row r="41" spans="1:30">
      <c r="R41" s="32" t="s">
        <v>57</v>
      </c>
      <c r="S41" s="30">
        <v>11.9</v>
      </c>
      <c r="T41" s="30" t="s">
        <v>58</v>
      </c>
      <c r="U41" s="30">
        <v>22.3</v>
      </c>
      <c r="V41" s="30">
        <v>32.6</v>
      </c>
      <c r="W41" s="30" t="s">
        <v>59</v>
      </c>
      <c r="X41" s="30">
        <v>58.9</v>
      </c>
    </row>
    <row r="42" spans="1:30">
      <c r="R42" s="32" t="s">
        <v>76</v>
      </c>
      <c r="S42" s="30">
        <v>7.7</v>
      </c>
      <c r="T42" s="30">
        <v>9.9</v>
      </c>
      <c r="U42" s="30">
        <v>12.1</v>
      </c>
      <c r="V42" s="30">
        <v>29.5</v>
      </c>
      <c r="W42" s="30">
        <v>38.799999999999997</v>
      </c>
      <c r="X42" s="30">
        <v>46.5</v>
      </c>
    </row>
    <row r="43" spans="1:30">
      <c r="R43" s="32" t="s">
        <v>60</v>
      </c>
      <c r="S43" s="30">
        <v>12.9</v>
      </c>
      <c r="T43" s="30">
        <v>18.600000000000001</v>
      </c>
      <c r="U43" s="30">
        <v>24.5</v>
      </c>
      <c r="V43" s="30">
        <v>27.9</v>
      </c>
      <c r="W43" s="30">
        <v>40.299999999999997</v>
      </c>
      <c r="X43" s="30">
        <v>51.2</v>
      </c>
    </row>
    <row r="44" spans="1:30">
      <c r="R44" s="37" t="s">
        <v>71</v>
      </c>
      <c r="S44" s="38">
        <v>2.6</v>
      </c>
      <c r="T44" s="38">
        <v>4.8</v>
      </c>
      <c r="U44" s="38">
        <v>6.5</v>
      </c>
      <c r="V44" s="38">
        <v>12.4</v>
      </c>
      <c r="W44" s="38">
        <v>21.7</v>
      </c>
      <c r="X44" s="38">
        <v>27.9</v>
      </c>
    </row>
    <row r="45" spans="1:30">
      <c r="R45" s="39" t="s">
        <v>72</v>
      </c>
      <c r="S45" s="36">
        <v>3.4</v>
      </c>
      <c r="T45" s="36">
        <v>5.9</v>
      </c>
      <c r="U45" s="36">
        <v>7.7</v>
      </c>
      <c r="V45" s="36" t="s">
        <v>58</v>
      </c>
      <c r="W45" s="36">
        <v>29.5</v>
      </c>
      <c r="X45" s="36">
        <v>37.200000000000003</v>
      </c>
    </row>
    <row r="46" spans="1:30">
      <c r="R46" s="37" t="s">
        <v>77</v>
      </c>
      <c r="S46" s="38">
        <v>1.9</v>
      </c>
      <c r="T46" s="38">
        <v>2.9</v>
      </c>
      <c r="U46" s="38">
        <v>3.8</v>
      </c>
      <c r="V46" s="38">
        <v>10.9</v>
      </c>
      <c r="W46" s="38">
        <v>15.5</v>
      </c>
      <c r="X46" s="38">
        <v>18.600000000000001</v>
      </c>
    </row>
    <row r="47" spans="1:30">
      <c r="R47" s="32" t="s">
        <v>73</v>
      </c>
      <c r="S47" s="30">
        <v>18</v>
      </c>
      <c r="T47" s="30">
        <v>22.9</v>
      </c>
      <c r="U47" s="30">
        <v>27.7</v>
      </c>
      <c r="V47" s="30" t="s">
        <v>61</v>
      </c>
      <c r="W47" s="30">
        <v>66.7</v>
      </c>
      <c r="X47" s="30">
        <v>79.099999999999994</v>
      </c>
    </row>
    <row r="48" spans="1:30">
      <c r="R48" s="32" t="s">
        <v>68</v>
      </c>
      <c r="S48" s="30">
        <v>3.8</v>
      </c>
      <c r="T48" s="30">
        <v>4.8</v>
      </c>
      <c r="U48" s="30">
        <v>8.4</v>
      </c>
      <c r="V48" s="30">
        <v>15.5</v>
      </c>
      <c r="W48" s="30">
        <v>18.600000000000001</v>
      </c>
      <c r="X48" s="30">
        <v>32.5</v>
      </c>
    </row>
    <row r="49" spans="18:24">
      <c r="R49" s="37" t="s">
        <v>62</v>
      </c>
      <c r="S49" s="38">
        <v>5.6</v>
      </c>
      <c r="T49" s="38">
        <v>6.5</v>
      </c>
      <c r="U49" s="38">
        <v>7.4</v>
      </c>
      <c r="V49" s="38">
        <v>26.4</v>
      </c>
      <c r="W49" s="38" t="s">
        <v>63</v>
      </c>
      <c r="X49" s="38">
        <v>35.700000000000003</v>
      </c>
    </row>
    <row r="50" spans="18:24">
      <c r="R50" s="32" t="s">
        <v>69</v>
      </c>
      <c r="S50" s="30">
        <v>4.7</v>
      </c>
      <c r="T50" s="30" t="s">
        <v>64</v>
      </c>
      <c r="U50" s="30">
        <v>5.2</v>
      </c>
      <c r="V50" s="30">
        <v>24.8</v>
      </c>
      <c r="W50" s="30">
        <v>27.9</v>
      </c>
      <c r="X50" s="30">
        <v>29.5</v>
      </c>
    </row>
    <row r="51" spans="18:24" ht="16.5" thickBot="1">
      <c r="R51" s="33" t="s">
        <v>75</v>
      </c>
      <c r="S51" s="34" t="s">
        <v>65</v>
      </c>
      <c r="T51" s="34">
        <v>4.0999999999999996</v>
      </c>
      <c r="U51" s="34">
        <v>4.3</v>
      </c>
      <c r="V51" s="34">
        <v>37.200000000000003</v>
      </c>
      <c r="W51" s="34">
        <v>40.299999999999997</v>
      </c>
      <c r="X51" s="34">
        <v>41.9</v>
      </c>
    </row>
    <row r="52" spans="18:24">
      <c r="R52" s="41" t="s">
        <v>74</v>
      </c>
      <c r="S52" s="41"/>
      <c r="T52" s="41"/>
      <c r="U52" s="41"/>
      <c r="V52" s="41"/>
      <c r="W52" s="41"/>
      <c r="X52" s="41"/>
    </row>
  </sheetData>
  <mergeCells count="27">
    <mergeCell ref="A18:B22"/>
    <mergeCell ref="C18:C22"/>
    <mergeCell ref="D18:P18"/>
    <mergeCell ref="D19:H19"/>
    <mergeCell ref="J19:K19"/>
    <mergeCell ref="L19:N19"/>
    <mergeCell ref="O19:P19"/>
    <mergeCell ref="D20:G20"/>
    <mergeCell ref="H20:I20"/>
    <mergeCell ref="A4:A8"/>
    <mergeCell ref="B4:B8"/>
    <mergeCell ref="C4:O4"/>
    <mergeCell ref="C5:G5"/>
    <mergeCell ref="I5:J5"/>
    <mergeCell ref="K5:M5"/>
    <mergeCell ref="N5:O5"/>
    <mergeCell ref="C6:F6"/>
    <mergeCell ref="G6:H6"/>
    <mergeCell ref="I6:J6"/>
    <mergeCell ref="K6:M6"/>
    <mergeCell ref="R52:X52"/>
    <mergeCell ref="J20:K20"/>
    <mergeCell ref="L20:N20"/>
    <mergeCell ref="R35:X35"/>
    <mergeCell ref="R37:R38"/>
    <mergeCell ref="S37:U37"/>
    <mergeCell ref="V37:X37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TAB 5.5.3 Cons Anual Comb Lub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Tancredo</dc:creator>
  <cp:lastModifiedBy>Tancredo</cp:lastModifiedBy>
  <dcterms:created xsi:type="dcterms:W3CDTF">2011-05-16T18:11:10Z</dcterms:created>
  <dcterms:modified xsi:type="dcterms:W3CDTF">2011-08-16T20:26:14Z</dcterms:modified>
</cp:coreProperties>
</file>