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6275" windowHeight="8730"/>
  </bookViews>
  <sheets>
    <sheet name="TAB 5.5.6 Res Equipagem" sheetId="1" r:id="rId1"/>
  </sheets>
  <calcPr calcId="125725"/>
</workbook>
</file>

<file path=xl/calcChain.xml><?xml version="1.0" encoding="utf-8"?>
<calcChain xmlns="http://schemas.openxmlformats.org/spreadsheetml/2006/main">
  <c r="P8" i="1"/>
  <c r="O8"/>
  <c r="N8"/>
  <c r="M8"/>
  <c r="L8"/>
  <c r="I8"/>
  <c r="H8"/>
  <c r="F8"/>
  <c r="E8"/>
</calcChain>
</file>

<file path=xl/sharedStrings.xml><?xml version="1.0" encoding="utf-8"?>
<sst xmlns="http://schemas.openxmlformats.org/spreadsheetml/2006/main" count="111" uniqueCount="87">
  <si>
    <t>QUADRO xxx</t>
  </si>
  <si>
    <t>ESTIMATIVA DO CUSTO DE EQUIPAGEM  - HORIZONTES DE 2010 A 2045</t>
  </si>
  <si>
    <t>Descriminação</t>
  </si>
  <si>
    <t>Paises / Empresas / Trechos / Corredor Paranaguá - Antofagasta</t>
  </si>
  <si>
    <t>Brasil</t>
  </si>
  <si>
    <t>Paraguai</t>
  </si>
  <si>
    <t>Argentina</t>
  </si>
  <si>
    <t>Chile</t>
  </si>
  <si>
    <t>ALL - America Logística Latina</t>
  </si>
  <si>
    <t>Ferroeste</t>
  </si>
  <si>
    <t>Fepasa</t>
  </si>
  <si>
    <t>General Belgrano Cargas</t>
  </si>
  <si>
    <t>Ferronor</t>
  </si>
  <si>
    <t>FCAB</t>
  </si>
  <si>
    <t>Paranaguá</t>
  </si>
  <si>
    <t>S Fco do Sul</t>
  </si>
  <si>
    <t>F Brasil</t>
  </si>
  <si>
    <t>Pirapó</t>
  </si>
  <si>
    <t>Iguaçú</t>
  </si>
  <si>
    <t>Desvio Ribas</t>
  </si>
  <si>
    <t>Guarapuava</t>
  </si>
  <si>
    <t>Eng Bley</t>
  </si>
  <si>
    <t>Cascavel</t>
  </si>
  <si>
    <t>F Paraguai</t>
  </si>
  <si>
    <t>Encarnación</t>
  </si>
  <si>
    <t>F Argentina</t>
  </si>
  <si>
    <t>JV Gonzalez</t>
  </si>
  <si>
    <t>Salta</t>
  </si>
  <si>
    <t>Socompa</t>
  </si>
  <si>
    <t>A Victoria</t>
  </si>
  <si>
    <t>Antofagasta</t>
  </si>
  <si>
    <t>Equipagem - Horizonte 2015</t>
  </si>
  <si>
    <t xml:space="preserve">  Maquinista</t>
  </si>
  <si>
    <t>homem</t>
  </si>
  <si>
    <t xml:space="preserve">  Auxiliar</t>
  </si>
  <si>
    <t>Equipagem - Horizonte 2030</t>
  </si>
  <si>
    <t>Equipagem - Horizonte 2045</t>
  </si>
  <si>
    <t>Fonte: Enefer, Consultoria e Projetos Ltda</t>
  </si>
  <si>
    <t>TABELA 5.5.6 - Necessidades de Equipagens de Trens</t>
  </si>
  <si>
    <t>Trechos</t>
  </si>
  <si>
    <t>Maquinistas</t>
  </si>
  <si>
    <t>Auxiliares</t>
  </si>
  <si>
    <t>Paranaguá-Iguaçu</t>
  </si>
  <si>
    <t>46</t>
  </si>
  <si>
    <t>61</t>
  </si>
  <si>
    <t>70</t>
  </si>
  <si>
    <t>Iguaçu-Desvio Ribas</t>
  </si>
  <si>
    <t>51</t>
  </si>
  <si>
    <t>64</t>
  </si>
  <si>
    <t>74</t>
  </si>
  <si>
    <t>Desvio Ribas-Guarapuava</t>
  </si>
  <si>
    <t>29</t>
  </si>
  <si>
    <t>42</t>
  </si>
  <si>
    <t>52</t>
  </si>
  <si>
    <t>33</t>
  </si>
  <si>
    <t>44</t>
  </si>
  <si>
    <t>Guarapuava-Cascavel</t>
  </si>
  <si>
    <t>24</t>
  </si>
  <si>
    <t>36</t>
  </si>
  <si>
    <t>45</t>
  </si>
  <si>
    <t>10</t>
  </si>
  <si>
    <t>15</t>
  </si>
  <si>
    <t>18</t>
  </si>
  <si>
    <t>19</t>
  </si>
  <si>
    <t>23</t>
  </si>
  <si>
    <t>9</t>
  </si>
  <si>
    <t>11</t>
  </si>
  <si>
    <t>39</t>
  </si>
  <si>
    <t>25</t>
  </si>
  <si>
    <t>31</t>
  </si>
  <si>
    <t>37</t>
  </si>
  <si>
    <t>Salta-Socompa</t>
  </si>
  <si>
    <t>30</t>
  </si>
  <si>
    <t>34</t>
  </si>
  <si>
    <t>26</t>
  </si>
  <si>
    <t>27</t>
  </si>
  <si>
    <t>17</t>
  </si>
  <si>
    <t>16</t>
  </si>
  <si>
    <t>J.V. Gonzalez-Salta</t>
  </si>
  <si>
    <t>Socompa-A. Victoria</t>
  </si>
  <si>
    <t>S.Fco.do Sul-Eng. Bley</t>
  </si>
  <si>
    <t>Cascavel-Front. Paraguai</t>
  </si>
  <si>
    <t>Front. Paraguai-Pirapó</t>
  </si>
  <si>
    <t>Pirapó-Front. Argentina</t>
  </si>
  <si>
    <t>Front. Argentina-J.V. Gonzalez</t>
  </si>
  <si>
    <t>A. Victoria-Antofagasta</t>
  </si>
  <si>
    <t>Fonte: Enefer - Consultoria, Projetos Ltda.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</si>
</sst>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theme="6" tint="-0.49998474074526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/>
    <xf numFmtId="0" fontId="2" fillId="2" borderId="0" xfId="0" applyFont="1" applyFill="1" applyBorder="1"/>
    <xf numFmtId="0" fontId="1" fillId="2" borderId="0" xfId="0" applyFont="1" applyFill="1" applyBorder="1"/>
    <xf numFmtId="0" fontId="2" fillId="2" borderId="0" xfId="0" applyFont="1" applyFill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/>
    <xf numFmtId="0" fontId="2" fillId="2" borderId="4" xfId="0" applyFont="1" applyFill="1" applyBorder="1"/>
    <xf numFmtId="4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0" fontId="2" fillId="2" borderId="5" xfId="0" applyFont="1" applyFill="1" applyBorder="1"/>
    <xf numFmtId="3" fontId="2" fillId="2" borderId="5" xfId="0" applyNumberFormat="1" applyFont="1" applyFill="1" applyBorder="1"/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AF39"/>
  <sheetViews>
    <sheetView showGridLines="0" tabSelected="1" topLeftCell="O19" workbookViewId="0">
      <selection activeCell="S41" sqref="S41"/>
    </sheetView>
  </sheetViews>
  <sheetFormatPr defaultRowHeight="15"/>
  <cols>
    <col min="2" max="2" width="16.7109375" customWidth="1"/>
    <col min="3" max="3" width="18.42578125" customWidth="1"/>
    <col min="18" max="18" width="40.7109375" customWidth="1"/>
    <col min="19" max="24" width="13.7109375" customWidth="1"/>
  </cols>
  <sheetData>
    <row r="3" spans="2:32" ht="15.75">
      <c r="B3" s="1" t="s">
        <v>0</v>
      </c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2:32" ht="16.5" thickBot="1">
      <c r="B4" s="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2:32" ht="15.75">
      <c r="B5" s="26" t="s">
        <v>2</v>
      </c>
      <c r="C5" s="26"/>
      <c r="D5" s="29" t="s">
        <v>3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2:32" ht="15.75">
      <c r="B6" s="27"/>
      <c r="C6" s="27"/>
      <c r="D6" s="30" t="s">
        <v>4</v>
      </c>
      <c r="E6" s="30"/>
      <c r="F6" s="30"/>
      <c r="G6" s="30"/>
      <c r="H6" s="30"/>
      <c r="I6" s="5"/>
      <c r="J6" s="30" t="s">
        <v>5</v>
      </c>
      <c r="K6" s="30"/>
      <c r="L6" s="30" t="s">
        <v>6</v>
      </c>
      <c r="M6" s="30"/>
      <c r="N6" s="30"/>
      <c r="O6" s="30" t="s">
        <v>7</v>
      </c>
      <c r="P6" s="30"/>
    </row>
    <row r="7" spans="2:32" ht="15.75">
      <c r="B7" s="27"/>
      <c r="C7" s="27"/>
      <c r="D7" s="31" t="s">
        <v>8</v>
      </c>
      <c r="E7" s="31"/>
      <c r="F7" s="31"/>
      <c r="G7" s="31"/>
      <c r="H7" s="30" t="s">
        <v>9</v>
      </c>
      <c r="I7" s="30"/>
      <c r="J7" s="31" t="s">
        <v>10</v>
      </c>
      <c r="K7" s="31"/>
      <c r="L7" s="31" t="s">
        <v>11</v>
      </c>
      <c r="M7" s="31"/>
      <c r="N7" s="31"/>
      <c r="O7" s="5" t="s">
        <v>12</v>
      </c>
      <c r="P7" s="5" t="s">
        <v>13</v>
      </c>
    </row>
    <row r="8" spans="2:32" ht="15.75">
      <c r="B8" s="27"/>
      <c r="C8" s="27"/>
      <c r="D8" s="6" t="s">
        <v>14</v>
      </c>
      <c r="E8" s="7" t="str">
        <f>+D9</f>
        <v>Iguaçú</v>
      </c>
      <c r="F8" s="6" t="str">
        <f>+E9</f>
        <v>Desvio Ribas</v>
      </c>
      <c r="G8" s="7" t="s">
        <v>15</v>
      </c>
      <c r="H8" s="7" t="str">
        <f>+F9</f>
        <v>Guarapuava</v>
      </c>
      <c r="I8" s="7" t="str">
        <f>+H9</f>
        <v>Cascavel</v>
      </c>
      <c r="J8" s="6" t="s">
        <v>16</v>
      </c>
      <c r="K8" s="7" t="s">
        <v>17</v>
      </c>
      <c r="L8" s="7" t="str">
        <f>+K9</f>
        <v>F Argentina</v>
      </c>
      <c r="M8" s="7" t="str">
        <f>+L9</f>
        <v>JV Gonzalez</v>
      </c>
      <c r="N8" s="6" t="str">
        <f>+M9</f>
        <v>Salta</v>
      </c>
      <c r="O8" s="7" t="str">
        <f>+N9</f>
        <v>Socompa</v>
      </c>
      <c r="P8" s="6" t="str">
        <f>+O9</f>
        <v>A Victoria</v>
      </c>
    </row>
    <row r="9" spans="2:32" ht="16.5" thickBot="1">
      <c r="B9" s="28"/>
      <c r="C9" s="28"/>
      <c r="D9" s="8" t="s">
        <v>18</v>
      </c>
      <c r="E9" s="8" t="s">
        <v>19</v>
      </c>
      <c r="F9" s="8" t="s">
        <v>20</v>
      </c>
      <c r="G9" s="8" t="s">
        <v>21</v>
      </c>
      <c r="H9" s="8" t="s">
        <v>22</v>
      </c>
      <c r="I9" s="8" t="s">
        <v>23</v>
      </c>
      <c r="J9" s="8" t="s">
        <v>24</v>
      </c>
      <c r="K9" s="8" t="s">
        <v>25</v>
      </c>
      <c r="L9" s="8" t="s">
        <v>26</v>
      </c>
      <c r="M9" s="8" t="s">
        <v>27</v>
      </c>
      <c r="N9" s="8" t="s">
        <v>28</v>
      </c>
      <c r="O9" s="8" t="s">
        <v>29</v>
      </c>
      <c r="P9" s="8" t="s">
        <v>30</v>
      </c>
    </row>
    <row r="10" spans="2:32" ht="15.75">
      <c r="B10" s="9" t="s">
        <v>31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R10" s="3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2:32" ht="15.75">
      <c r="B11" s="2" t="s">
        <v>32</v>
      </c>
      <c r="C11" s="11" t="s">
        <v>33</v>
      </c>
      <c r="D11" s="12">
        <v>46</v>
      </c>
      <c r="E11" s="12">
        <v>51</v>
      </c>
      <c r="F11" s="12">
        <v>29</v>
      </c>
      <c r="G11" s="12">
        <v>33</v>
      </c>
      <c r="H11" s="12">
        <v>24</v>
      </c>
      <c r="I11" s="12">
        <v>10</v>
      </c>
      <c r="J11" s="12">
        <v>11</v>
      </c>
      <c r="K11" s="12">
        <v>8</v>
      </c>
      <c r="L11" s="12">
        <v>29</v>
      </c>
      <c r="M11" s="12">
        <v>13</v>
      </c>
      <c r="N11" s="12">
        <v>27</v>
      </c>
      <c r="O11" s="12">
        <v>21</v>
      </c>
      <c r="P11" s="12">
        <v>24</v>
      </c>
      <c r="R11" s="2"/>
      <c r="S11" s="11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</row>
    <row r="12" spans="2:32" ht="15.75">
      <c r="B12" s="2" t="s">
        <v>34</v>
      </c>
      <c r="C12" s="11" t="s">
        <v>33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25</v>
      </c>
      <c r="M12" s="12">
        <v>9</v>
      </c>
      <c r="N12" s="12">
        <v>23</v>
      </c>
      <c r="O12" s="12">
        <v>17</v>
      </c>
      <c r="P12" s="12">
        <v>16</v>
      </c>
      <c r="R12" s="2"/>
      <c r="S12" s="11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</row>
    <row r="13" spans="2:32" ht="15.75">
      <c r="B13" s="9" t="s">
        <v>35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R13" s="3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2:32" ht="15.75">
      <c r="B14" s="2" t="s">
        <v>32</v>
      </c>
      <c r="C14" s="11" t="s">
        <v>33</v>
      </c>
      <c r="D14" s="12">
        <v>61</v>
      </c>
      <c r="E14" s="12">
        <v>64</v>
      </c>
      <c r="F14" s="12">
        <v>42</v>
      </c>
      <c r="G14" s="12">
        <v>44</v>
      </c>
      <c r="H14" s="12">
        <v>36</v>
      </c>
      <c r="I14" s="12">
        <v>15</v>
      </c>
      <c r="J14" s="12">
        <v>19</v>
      </c>
      <c r="K14" s="12">
        <v>9</v>
      </c>
      <c r="L14" s="12">
        <v>39</v>
      </c>
      <c r="M14" s="12">
        <v>15</v>
      </c>
      <c r="N14" s="12">
        <v>30</v>
      </c>
      <c r="O14" s="12">
        <v>26</v>
      </c>
      <c r="P14" s="12">
        <v>29</v>
      </c>
      <c r="R14" s="2"/>
      <c r="S14" s="11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spans="2:32" ht="15.75">
      <c r="B15" s="2" t="s">
        <v>34</v>
      </c>
      <c r="C15" s="11" t="s">
        <v>33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31</v>
      </c>
      <c r="M15" s="12">
        <v>11</v>
      </c>
      <c r="N15" s="12">
        <v>26</v>
      </c>
      <c r="O15" s="12">
        <v>18</v>
      </c>
      <c r="P15" s="12">
        <v>17</v>
      </c>
      <c r="R15" s="2"/>
      <c r="S15" s="11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</row>
    <row r="16" spans="2:32" ht="15.75">
      <c r="B16" s="9" t="s">
        <v>36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R16" s="3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2:32" ht="15.75">
      <c r="B17" s="2" t="s">
        <v>32</v>
      </c>
      <c r="C17" s="11" t="s">
        <v>33</v>
      </c>
      <c r="D17" s="12">
        <v>70</v>
      </c>
      <c r="E17" s="12">
        <v>74</v>
      </c>
      <c r="F17" s="12">
        <v>52</v>
      </c>
      <c r="G17" s="12">
        <v>51</v>
      </c>
      <c r="H17" s="12">
        <v>45</v>
      </c>
      <c r="I17" s="12">
        <v>18</v>
      </c>
      <c r="J17" s="12">
        <v>23</v>
      </c>
      <c r="K17" s="12">
        <v>11</v>
      </c>
      <c r="L17" s="12">
        <v>45</v>
      </c>
      <c r="M17" s="12">
        <v>23</v>
      </c>
      <c r="N17" s="12">
        <v>34</v>
      </c>
      <c r="O17" s="12">
        <v>27</v>
      </c>
      <c r="P17" s="12">
        <v>30</v>
      </c>
      <c r="R17" s="2"/>
      <c r="S17" s="11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</row>
    <row r="18" spans="2:32" ht="16.5" thickBot="1">
      <c r="B18" s="13" t="s">
        <v>34</v>
      </c>
      <c r="C18" s="13"/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37</v>
      </c>
      <c r="M18" s="14">
        <v>19</v>
      </c>
      <c r="N18" s="14">
        <v>30</v>
      </c>
      <c r="O18" s="14">
        <v>19</v>
      </c>
      <c r="P18" s="14">
        <v>18</v>
      </c>
      <c r="R18" s="2"/>
      <c r="S18" s="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</row>
    <row r="19" spans="2:32" ht="15.75">
      <c r="B19" s="2" t="s">
        <v>37</v>
      </c>
      <c r="C19" s="2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2" spans="2:32" ht="15.75">
      <c r="R22" s="25" t="s">
        <v>38</v>
      </c>
      <c r="S22" s="25"/>
      <c r="T22" s="25"/>
      <c r="U22" s="25"/>
      <c r="V22" s="25"/>
      <c r="W22" s="25"/>
      <c r="X22" s="25"/>
    </row>
    <row r="23" spans="2:32" ht="16.5" thickBot="1">
      <c r="R23" s="20"/>
      <c r="S23" s="20"/>
      <c r="T23" s="20"/>
      <c r="U23" s="20"/>
      <c r="V23" s="20"/>
      <c r="W23" s="20"/>
      <c r="X23" s="20"/>
    </row>
    <row r="24" spans="2:32" ht="16.5" thickBot="1">
      <c r="R24" s="21" t="s">
        <v>39</v>
      </c>
      <c r="S24" s="23" t="s">
        <v>40</v>
      </c>
      <c r="T24" s="23"/>
      <c r="U24" s="23"/>
      <c r="V24" s="23" t="s">
        <v>41</v>
      </c>
      <c r="W24" s="23"/>
      <c r="X24" s="23"/>
    </row>
    <row r="25" spans="2:32" ht="16.5" thickTop="1">
      <c r="R25" s="22"/>
      <c r="S25" s="18">
        <v>2015</v>
      </c>
      <c r="T25" s="18">
        <v>2030</v>
      </c>
      <c r="U25" s="18">
        <v>2045</v>
      </c>
      <c r="V25" s="18">
        <v>2015</v>
      </c>
      <c r="W25" s="18">
        <v>2030</v>
      </c>
      <c r="X25" s="18">
        <v>2045</v>
      </c>
    </row>
    <row r="26" spans="2:32">
      <c r="R26" s="32" t="s">
        <v>42</v>
      </c>
      <c r="S26" s="17" t="s">
        <v>43</v>
      </c>
      <c r="T26" s="17" t="s">
        <v>44</v>
      </c>
      <c r="U26" s="17" t="s">
        <v>45</v>
      </c>
      <c r="V26" s="17"/>
      <c r="W26" s="17"/>
      <c r="X26" s="17"/>
    </row>
    <row r="27" spans="2:32">
      <c r="R27" s="33" t="s">
        <v>46</v>
      </c>
      <c r="S27" s="15" t="s">
        <v>47</v>
      </c>
      <c r="T27" s="15" t="s">
        <v>48</v>
      </c>
      <c r="U27" s="15" t="s">
        <v>49</v>
      </c>
      <c r="V27" s="15"/>
      <c r="W27" s="15"/>
      <c r="X27" s="15"/>
    </row>
    <row r="28" spans="2:32">
      <c r="R28" s="33" t="s">
        <v>50</v>
      </c>
      <c r="S28" s="15" t="s">
        <v>51</v>
      </c>
      <c r="T28" s="15" t="s">
        <v>52</v>
      </c>
      <c r="U28" s="15" t="s">
        <v>53</v>
      </c>
      <c r="V28" s="15"/>
      <c r="W28" s="15"/>
      <c r="X28" s="15"/>
    </row>
    <row r="29" spans="2:32">
      <c r="R29" s="33" t="s">
        <v>80</v>
      </c>
      <c r="S29" s="15" t="s">
        <v>54</v>
      </c>
      <c r="T29" s="15" t="s">
        <v>55</v>
      </c>
      <c r="U29" s="15" t="s">
        <v>47</v>
      </c>
      <c r="V29" s="15"/>
      <c r="W29" s="15"/>
      <c r="X29" s="15"/>
    </row>
    <row r="30" spans="2:32">
      <c r="R30" s="33" t="s">
        <v>56</v>
      </c>
      <c r="S30" s="15" t="s">
        <v>57</v>
      </c>
      <c r="T30" s="15" t="s">
        <v>58</v>
      </c>
      <c r="U30" s="15" t="s">
        <v>59</v>
      </c>
      <c r="V30" s="15"/>
      <c r="W30" s="15"/>
      <c r="X30" s="15"/>
    </row>
    <row r="31" spans="2:32">
      <c r="R31" s="34" t="s">
        <v>81</v>
      </c>
      <c r="S31" s="19" t="s">
        <v>60</v>
      </c>
      <c r="T31" s="19" t="s">
        <v>61</v>
      </c>
      <c r="U31" s="19" t="s">
        <v>62</v>
      </c>
      <c r="V31" s="19"/>
      <c r="W31" s="19"/>
      <c r="X31" s="19"/>
    </row>
    <row r="32" spans="2:32">
      <c r="R32" s="33" t="s">
        <v>82</v>
      </c>
      <c r="S32" s="15">
        <v>11</v>
      </c>
      <c r="T32" s="15" t="s">
        <v>63</v>
      </c>
      <c r="U32" s="15" t="s">
        <v>64</v>
      </c>
      <c r="V32" s="15"/>
      <c r="W32" s="15"/>
      <c r="X32" s="15"/>
    </row>
    <row r="33" spans="18:24">
      <c r="R33" s="34" t="s">
        <v>83</v>
      </c>
      <c r="S33" s="19">
        <v>8</v>
      </c>
      <c r="T33" s="19" t="s">
        <v>65</v>
      </c>
      <c r="U33" s="19" t="s">
        <v>66</v>
      </c>
      <c r="V33" s="19"/>
      <c r="W33" s="19"/>
      <c r="X33" s="19"/>
    </row>
    <row r="34" spans="18:24">
      <c r="R34" s="33" t="s">
        <v>84</v>
      </c>
      <c r="S34" s="15">
        <v>29</v>
      </c>
      <c r="T34" s="15" t="s">
        <v>67</v>
      </c>
      <c r="U34" s="15" t="s">
        <v>59</v>
      </c>
      <c r="V34" s="15" t="s">
        <v>68</v>
      </c>
      <c r="W34" s="15" t="s">
        <v>69</v>
      </c>
      <c r="X34" s="15" t="s">
        <v>70</v>
      </c>
    </row>
    <row r="35" spans="18:24">
      <c r="R35" s="33" t="s">
        <v>78</v>
      </c>
      <c r="S35" s="15">
        <v>13</v>
      </c>
      <c r="T35" s="15" t="s">
        <v>61</v>
      </c>
      <c r="U35" s="15" t="s">
        <v>64</v>
      </c>
      <c r="V35" s="15" t="s">
        <v>65</v>
      </c>
      <c r="W35" s="15" t="s">
        <v>66</v>
      </c>
      <c r="X35" s="15" t="s">
        <v>63</v>
      </c>
    </row>
    <row r="36" spans="18:24">
      <c r="R36" s="34" t="s">
        <v>71</v>
      </c>
      <c r="S36" s="19">
        <v>27</v>
      </c>
      <c r="T36" s="19" t="s">
        <v>72</v>
      </c>
      <c r="U36" s="19" t="s">
        <v>73</v>
      </c>
      <c r="V36" s="19" t="s">
        <v>64</v>
      </c>
      <c r="W36" s="19" t="s">
        <v>74</v>
      </c>
      <c r="X36" s="19" t="s">
        <v>72</v>
      </c>
    </row>
    <row r="37" spans="18:24">
      <c r="R37" s="33" t="s">
        <v>79</v>
      </c>
      <c r="S37" s="15">
        <v>21</v>
      </c>
      <c r="T37" s="15" t="s">
        <v>74</v>
      </c>
      <c r="U37" s="15" t="s">
        <v>75</v>
      </c>
      <c r="V37" s="15" t="s">
        <v>76</v>
      </c>
      <c r="W37" s="15" t="s">
        <v>62</v>
      </c>
      <c r="X37" s="15" t="s">
        <v>63</v>
      </c>
    </row>
    <row r="38" spans="18:24" ht="15.75" thickBot="1">
      <c r="R38" s="35" t="s">
        <v>85</v>
      </c>
      <c r="S38" s="16">
        <v>24</v>
      </c>
      <c r="T38" s="16" t="s">
        <v>51</v>
      </c>
      <c r="U38" s="16" t="s">
        <v>72</v>
      </c>
      <c r="V38" s="16" t="s">
        <v>77</v>
      </c>
      <c r="W38" s="16" t="s">
        <v>76</v>
      </c>
      <c r="X38" s="16" t="s">
        <v>62</v>
      </c>
    </row>
    <row r="39" spans="18:24">
      <c r="R39" s="24" t="s">
        <v>86</v>
      </c>
      <c r="S39" s="24"/>
      <c r="T39" s="24"/>
      <c r="U39" s="24"/>
      <c r="V39" s="24"/>
      <c r="W39" s="24"/>
      <c r="X39" s="24"/>
    </row>
  </sheetData>
  <mergeCells count="16">
    <mergeCell ref="R22:X22"/>
    <mergeCell ref="B5:C9"/>
    <mergeCell ref="D5:P5"/>
    <mergeCell ref="D6:H6"/>
    <mergeCell ref="J6:K6"/>
    <mergeCell ref="L6:N6"/>
    <mergeCell ref="O6:P6"/>
    <mergeCell ref="D7:G7"/>
    <mergeCell ref="H7:I7"/>
    <mergeCell ref="J7:K7"/>
    <mergeCell ref="L7:N7"/>
    <mergeCell ref="R23:X23"/>
    <mergeCell ref="R24:R25"/>
    <mergeCell ref="S24:U24"/>
    <mergeCell ref="V24:X24"/>
    <mergeCell ref="R39:X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5.5.6 Res Equipagem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2011-05-16T18:15:42Z</dcterms:created>
  <dcterms:modified xsi:type="dcterms:W3CDTF">2011-08-16T20:32:55Z</dcterms:modified>
</cp:coreProperties>
</file>