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9.5.9 Cust Outros Oper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R6" i="1"/>
  <c r="Q6"/>
  <c r="P6"/>
  <c r="O6"/>
  <c r="N6"/>
  <c r="K6"/>
  <c r="J6"/>
  <c r="H6"/>
  <c r="G6"/>
</calcChain>
</file>

<file path=xl/sharedStrings.xml><?xml version="1.0" encoding="utf-8"?>
<sst xmlns="http://schemas.openxmlformats.org/spreadsheetml/2006/main" count="112" uniqueCount="69">
  <si>
    <t>Unidades</t>
  </si>
  <si>
    <t>Brasil</t>
  </si>
  <si>
    <t>Paraguai</t>
  </si>
  <si>
    <t>Argentina</t>
  </si>
  <si>
    <t>Chile</t>
  </si>
  <si>
    <t>Ferroeste</t>
  </si>
  <si>
    <t>Fepasa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</si>
  <si>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</si>
  <si>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</si>
  <si>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</si>
  <si>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</si>
  <si>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</si>
  <si>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</si>
  <si>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</si>
  <si>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</si>
  <si>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</si>
  <si>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</si>
  <si>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</si>
  <si>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 xml:space="preserve">  Gerentes</t>
  </si>
  <si>
    <t xml:space="preserve">  </t>
  </si>
  <si>
    <t>CCO</t>
  </si>
  <si>
    <t>Operação</t>
  </si>
  <si>
    <t>Salário bruto anual de gerente</t>
  </si>
  <si>
    <t>US$/ano</t>
  </si>
  <si>
    <t>Custo anual de gerentes</t>
  </si>
  <si>
    <t xml:space="preserve">  Estações </t>
  </si>
  <si>
    <t>Número de estações</t>
  </si>
  <si>
    <t>unidades</t>
  </si>
  <si>
    <t>Número de turnos</t>
  </si>
  <si>
    <t>turnos/dia</t>
  </si>
  <si>
    <t>Homem por turno</t>
  </si>
  <si>
    <t>homem/turno</t>
  </si>
  <si>
    <t>Efetivo técnico de estação</t>
  </si>
  <si>
    <t>Salário bruto anual dos técnicos</t>
  </si>
  <si>
    <t>Custo anual de estações</t>
  </si>
  <si>
    <t xml:space="preserve">  Manobradores e revistas</t>
  </si>
  <si>
    <t>Número de pátios</t>
  </si>
  <si>
    <t>Efetivo técnico  de revistas</t>
  </si>
  <si>
    <t>US$/homem</t>
  </si>
  <si>
    <t>Custo anual de manobr. e revistas</t>
  </si>
  <si>
    <t xml:space="preserve">  CCO</t>
  </si>
  <si>
    <t xml:space="preserve">Efetivo técnico </t>
  </si>
  <si>
    <t>Total CCO</t>
  </si>
  <si>
    <t xml:space="preserve">  Postos de abastecimento de locomotivas</t>
  </si>
  <si>
    <t>Custo anual de abastecimento</t>
  </si>
  <si>
    <t>Produção anual</t>
  </si>
  <si>
    <t>mil tku/ano</t>
  </si>
  <si>
    <t>Outros custos operacionais por tku</t>
  </si>
  <si>
    <t>US$/tku</t>
  </si>
  <si>
    <t>Produção de 2015</t>
  </si>
  <si>
    <t>Produção de 2030</t>
  </si>
  <si>
    <t>Produção de 2045</t>
  </si>
  <si>
    <t>Países / Empresas / Trechos / Corredor Paranaguá - Antofagasta</t>
  </si>
  <si>
    <t>Iguaçu</t>
  </si>
  <si>
    <t>Eng. Bley</t>
  </si>
  <si>
    <t>ALL - América Latina Logística</t>
  </si>
  <si>
    <t>J.V. Gonzalez</t>
  </si>
  <si>
    <t>S.Fco. do Sul</t>
  </si>
  <si>
    <t>A. Victoria</t>
  </si>
  <si>
    <t>Discriminação</t>
  </si>
  <si>
    <t>SOE-Belgrano Cargas</t>
  </si>
  <si>
    <t>homem</t>
  </si>
  <si>
    <t>Total Anual de Outros Custos Operacionais</t>
  </si>
  <si>
    <t>Em 2010, somente os trechos Paranaguá/São Francisco do Sul a Gurapuava e Guarapuava - Cascavel, no Brasil.</t>
  </si>
  <si>
    <t>Front. Brasil</t>
  </si>
  <si>
    <t>Front. Paraguai</t>
  </si>
  <si>
    <t>Front. Argentina</t>
  </si>
  <si>
    <t>Fonte: Enefer - Consultoria, Projetos Ltda.</t>
  </si>
  <si>
    <r>
      <t xml:space="preserve">TABELA 9.5.9 Estimativa dos Custos Operacionais de Estações, Manobras, CCO e Postos de Abastecimento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</si>
</sst>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#,##0.00000"/>
  </numFmts>
  <fonts count="8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5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3" fillId="2" borderId="2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0" xfId="0" applyFont="1" applyFill="1" applyBorder="1" applyAlignment="1"/>
    <xf numFmtId="0" fontId="3" fillId="2" borderId="6" xfId="0" applyFont="1" applyFill="1" applyBorder="1"/>
    <xf numFmtId="3" fontId="3" fillId="2" borderId="6" xfId="0" applyNumberFormat="1" applyFont="1" applyFill="1" applyBorder="1"/>
    <xf numFmtId="0" fontId="3" fillId="2" borderId="6" xfId="0" applyFont="1" applyFill="1" applyBorder="1" applyAlignment="1">
      <alignment horizontal="center"/>
    </xf>
    <xf numFmtId="4" fontId="3" fillId="2" borderId="6" xfId="0" applyNumberFormat="1" applyFont="1" applyFill="1" applyBorder="1"/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6" xfId="0" applyNumberFormat="1" applyFont="1" applyFill="1" applyBorder="1"/>
    <xf numFmtId="0" fontId="2" fillId="2" borderId="6" xfId="0" applyFont="1" applyFill="1" applyBorder="1" applyAlignment="1">
      <alignment horizontal="center"/>
    </xf>
    <xf numFmtId="4" fontId="2" fillId="2" borderId="6" xfId="0" applyNumberFormat="1" applyFont="1" applyFill="1" applyBorder="1"/>
    <xf numFmtId="3" fontId="1" fillId="0" borderId="0" xfId="0" applyNumberFormat="1" applyFont="1" applyBorder="1"/>
    <xf numFmtId="164" fontId="2" fillId="2" borderId="6" xfId="0" applyNumberFormat="1" applyFont="1" applyFill="1" applyBorder="1"/>
    <xf numFmtId="165" fontId="4" fillId="0" borderId="0" xfId="0" applyNumberFormat="1" applyFont="1" applyBorder="1"/>
    <xf numFmtId="0" fontId="3" fillId="2" borderId="7" xfId="0" applyFont="1" applyFill="1" applyBorder="1"/>
    <xf numFmtId="0" fontId="3" fillId="0" borderId="0" xfId="0" applyFont="1"/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6" fillId="2" borderId="0" xfId="0" applyFont="1" applyFill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53"/>
  <dimension ref="A1:S52"/>
  <sheetViews>
    <sheetView tabSelected="1" workbookViewId="0">
      <selection activeCell="E12" sqref="E12"/>
    </sheetView>
  </sheetViews>
  <sheetFormatPr defaultRowHeight="15"/>
  <cols>
    <col min="1" max="3" width="9.140625" style="28"/>
    <col min="4" max="4" width="19" style="28" customWidth="1"/>
    <col min="5" max="5" width="13" style="28" customWidth="1"/>
    <col min="6" max="6" width="14.7109375" style="28" customWidth="1"/>
    <col min="7" max="8" width="14.5703125" style="28" customWidth="1"/>
    <col min="9" max="9" width="16" style="28" customWidth="1"/>
    <col min="10" max="10" width="15.140625" style="28" customWidth="1"/>
    <col min="11" max="11" width="17" style="28" customWidth="1"/>
    <col min="12" max="12" width="16.42578125" style="28" customWidth="1"/>
    <col min="13" max="13" width="17.42578125" style="28" customWidth="1"/>
    <col min="14" max="14" width="18" style="28" customWidth="1"/>
    <col min="15" max="15" width="15.42578125" style="28" customWidth="1"/>
    <col min="16" max="16" width="14.5703125" style="28" customWidth="1"/>
    <col min="17" max="17" width="12.7109375" style="28" customWidth="1"/>
    <col min="18" max="18" width="14.7109375" style="28" customWidth="1"/>
  </cols>
  <sheetData>
    <row r="1" spans="1:18" ht="15.75">
      <c r="A1" s="37" t="s">
        <v>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6.5" thickBot="1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15.75">
      <c r="A3" s="32" t="s">
        <v>59</v>
      </c>
      <c r="B3" s="32"/>
      <c r="C3" s="32"/>
      <c r="D3" s="32"/>
      <c r="E3" s="32" t="s">
        <v>0</v>
      </c>
      <c r="F3" s="35" t="s">
        <v>52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15.75">
      <c r="A4" s="33"/>
      <c r="B4" s="33"/>
      <c r="C4" s="33"/>
      <c r="D4" s="33"/>
      <c r="E4" s="33"/>
      <c r="F4" s="36" t="s">
        <v>1</v>
      </c>
      <c r="G4" s="36"/>
      <c r="H4" s="36"/>
      <c r="I4" s="36"/>
      <c r="J4" s="36"/>
      <c r="K4" s="5"/>
      <c r="L4" s="36" t="s">
        <v>2</v>
      </c>
      <c r="M4" s="36"/>
      <c r="N4" s="36" t="s">
        <v>3</v>
      </c>
      <c r="O4" s="36"/>
      <c r="P4" s="36"/>
      <c r="Q4" s="36" t="s">
        <v>4</v>
      </c>
      <c r="R4" s="36"/>
    </row>
    <row r="5" spans="1:18" ht="15.75">
      <c r="A5" s="33"/>
      <c r="B5" s="33"/>
      <c r="C5" s="33"/>
      <c r="D5" s="33"/>
      <c r="E5" s="33"/>
      <c r="F5" s="31" t="s">
        <v>55</v>
      </c>
      <c r="G5" s="31"/>
      <c r="H5" s="31"/>
      <c r="I5" s="31"/>
      <c r="J5" s="36" t="s">
        <v>5</v>
      </c>
      <c r="K5" s="36"/>
      <c r="L5" s="31" t="s">
        <v>6</v>
      </c>
      <c r="M5" s="31"/>
      <c r="N5" s="31" t="s">
        <v>60</v>
      </c>
      <c r="O5" s="31"/>
      <c r="P5" s="31"/>
      <c r="Q5" s="5" t="s">
        <v>7</v>
      </c>
      <c r="R5" s="5" t="s">
        <v>8</v>
      </c>
    </row>
    <row r="6" spans="1:18" ht="15.75">
      <c r="A6" s="33"/>
      <c r="B6" s="33"/>
      <c r="C6" s="33"/>
      <c r="D6" s="33"/>
      <c r="E6" s="33"/>
      <c r="F6" s="6" t="s">
        <v>9</v>
      </c>
      <c r="G6" s="29" t="str">
        <f>+F7</f>
        <v>Iguaçu</v>
      </c>
      <c r="H6" s="6" t="str">
        <f>+G7</f>
        <v>Desvio Ribas</v>
      </c>
      <c r="I6" s="29" t="s">
        <v>57</v>
      </c>
      <c r="J6" s="29" t="str">
        <f>+H7</f>
        <v>Guarapuava</v>
      </c>
      <c r="K6" s="29" t="str">
        <f>+J7</f>
        <v>Cascavel</v>
      </c>
      <c r="L6" s="6" t="s">
        <v>64</v>
      </c>
      <c r="M6" s="29" t="s">
        <v>10</v>
      </c>
      <c r="N6" s="29" t="str">
        <f>+M7</f>
        <v>Front. Argentina</v>
      </c>
      <c r="O6" s="29" t="str">
        <f>+N7</f>
        <v>J.V. Gonzalez</v>
      </c>
      <c r="P6" s="6" t="str">
        <f>+O7</f>
        <v>Salta</v>
      </c>
      <c r="Q6" s="29" t="str">
        <f>+P7</f>
        <v>Socompa</v>
      </c>
      <c r="R6" s="6" t="str">
        <f>+Q7</f>
        <v>A. Victoria</v>
      </c>
    </row>
    <row r="7" spans="1:18" ht="16.5" thickBot="1">
      <c r="A7" s="34"/>
      <c r="B7" s="34"/>
      <c r="C7" s="34"/>
      <c r="D7" s="34"/>
      <c r="E7" s="34"/>
      <c r="F7" s="30" t="s">
        <v>53</v>
      </c>
      <c r="G7" s="30" t="s">
        <v>11</v>
      </c>
      <c r="H7" s="30" t="s">
        <v>12</v>
      </c>
      <c r="I7" s="30" t="s">
        <v>54</v>
      </c>
      <c r="J7" s="30" t="s">
        <v>13</v>
      </c>
      <c r="K7" s="30" t="s">
        <v>65</v>
      </c>
      <c r="L7" s="30" t="s">
        <v>14</v>
      </c>
      <c r="M7" s="30" t="s">
        <v>66</v>
      </c>
      <c r="N7" s="30" t="s">
        <v>56</v>
      </c>
      <c r="O7" s="30" t="s">
        <v>15</v>
      </c>
      <c r="P7" s="30" t="s">
        <v>16</v>
      </c>
      <c r="Q7" s="30" t="s">
        <v>58</v>
      </c>
      <c r="R7" s="30" t="s">
        <v>17</v>
      </c>
    </row>
    <row r="8" spans="1:18" ht="15.75">
      <c r="A8" s="7" t="s">
        <v>18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ht="15.75">
      <c r="A9" s="9" t="s">
        <v>19</v>
      </c>
      <c r="B9" s="10" t="s">
        <v>20</v>
      </c>
      <c r="C9" s="10"/>
      <c r="D9" s="10"/>
      <c r="E9" s="11" t="s">
        <v>61</v>
      </c>
      <c r="F9" s="12">
        <v>0</v>
      </c>
      <c r="G9" s="12">
        <v>1</v>
      </c>
      <c r="H9" s="12">
        <v>0</v>
      </c>
      <c r="I9" s="12">
        <v>0</v>
      </c>
      <c r="J9" s="12">
        <v>1</v>
      </c>
      <c r="K9" s="12">
        <v>0</v>
      </c>
      <c r="L9" s="12">
        <v>1</v>
      </c>
      <c r="M9" s="12">
        <v>0</v>
      </c>
      <c r="N9" s="12">
        <v>1</v>
      </c>
      <c r="O9" s="12">
        <v>0</v>
      </c>
      <c r="P9" s="12">
        <v>0</v>
      </c>
      <c r="Q9" s="12">
        <v>0</v>
      </c>
      <c r="R9" s="12">
        <v>0</v>
      </c>
    </row>
    <row r="10" spans="1:18" ht="15.75">
      <c r="A10" s="9"/>
      <c r="B10" s="10" t="s">
        <v>21</v>
      </c>
      <c r="C10" s="10"/>
      <c r="D10" s="10"/>
      <c r="E10" s="11" t="s">
        <v>61</v>
      </c>
      <c r="F10" s="12">
        <v>0</v>
      </c>
      <c r="G10" s="12">
        <v>1</v>
      </c>
      <c r="H10" s="12">
        <v>0</v>
      </c>
      <c r="I10" s="12">
        <v>0</v>
      </c>
      <c r="J10" s="12">
        <v>1</v>
      </c>
      <c r="K10" s="12">
        <v>0</v>
      </c>
      <c r="L10" s="12">
        <v>1</v>
      </c>
      <c r="M10" s="12">
        <v>0</v>
      </c>
      <c r="N10" s="12">
        <v>1</v>
      </c>
      <c r="O10" s="12">
        <v>1</v>
      </c>
      <c r="P10" s="12">
        <v>1</v>
      </c>
      <c r="Q10" s="12">
        <v>1</v>
      </c>
      <c r="R10" s="12">
        <v>1</v>
      </c>
    </row>
    <row r="11" spans="1:18" ht="15.75">
      <c r="A11" s="9"/>
      <c r="B11" s="10" t="s">
        <v>22</v>
      </c>
      <c r="C11" s="10"/>
      <c r="D11" s="10"/>
      <c r="E11" s="11" t="s">
        <v>23</v>
      </c>
      <c r="F11" s="13">
        <v>60000</v>
      </c>
      <c r="G11" s="13">
        <v>60000</v>
      </c>
      <c r="H11" s="13">
        <v>60000</v>
      </c>
      <c r="I11" s="13">
        <v>60000</v>
      </c>
      <c r="J11" s="13">
        <v>60000</v>
      </c>
      <c r="K11" s="13">
        <v>60000</v>
      </c>
      <c r="L11" s="13">
        <v>54000</v>
      </c>
      <c r="M11" s="13">
        <v>54000</v>
      </c>
      <c r="N11" s="13">
        <v>54000</v>
      </c>
      <c r="O11" s="13">
        <v>54000</v>
      </c>
      <c r="P11" s="13">
        <v>54000</v>
      </c>
      <c r="Q11" s="13">
        <v>54000</v>
      </c>
      <c r="R11" s="13">
        <v>54000</v>
      </c>
    </row>
    <row r="12" spans="1:18" ht="15.75">
      <c r="A12" s="9"/>
      <c r="B12" s="14" t="s">
        <v>24</v>
      </c>
      <c r="C12" s="12"/>
      <c r="D12" s="10"/>
      <c r="E12" s="11" t="s">
        <v>23</v>
      </c>
      <c r="F12" s="13">
        <v>0</v>
      </c>
      <c r="G12" s="13">
        <v>120000</v>
      </c>
      <c r="H12" s="13">
        <v>0</v>
      </c>
      <c r="I12" s="13">
        <v>0</v>
      </c>
      <c r="J12" s="13">
        <v>120000</v>
      </c>
      <c r="K12" s="13">
        <v>0</v>
      </c>
      <c r="L12" s="13">
        <v>108000</v>
      </c>
      <c r="M12" s="13">
        <v>0</v>
      </c>
      <c r="N12" s="13">
        <v>108000</v>
      </c>
      <c r="O12" s="13">
        <v>54000</v>
      </c>
      <c r="P12" s="13">
        <v>54000</v>
      </c>
      <c r="Q12" s="13">
        <v>54000</v>
      </c>
      <c r="R12" s="13">
        <v>54000</v>
      </c>
    </row>
    <row r="13" spans="1:18" ht="15.75">
      <c r="A13" s="9" t="s">
        <v>25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>
      <c r="A14" s="10"/>
      <c r="B14" s="14" t="s">
        <v>26</v>
      </c>
      <c r="C14" s="10"/>
      <c r="D14" s="10"/>
      <c r="E14" s="11" t="s">
        <v>27</v>
      </c>
      <c r="F14" s="12">
        <v>2</v>
      </c>
      <c r="G14" s="12">
        <v>1</v>
      </c>
      <c r="H14" s="12">
        <v>1</v>
      </c>
      <c r="I14" s="12">
        <v>1</v>
      </c>
      <c r="J14" s="12">
        <v>1</v>
      </c>
      <c r="K14" s="12">
        <v>1</v>
      </c>
      <c r="L14" s="12">
        <v>2</v>
      </c>
      <c r="M14" s="12">
        <v>1</v>
      </c>
      <c r="N14" s="12">
        <v>2</v>
      </c>
      <c r="O14" s="12">
        <v>0</v>
      </c>
      <c r="P14" s="12">
        <v>1</v>
      </c>
      <c r="Q14" s="12">
        <v>1</v>
      </c>
      <c r="R14" s="12">
        <v>1</v>
      </c>
    </row>
    <row r="15" spans="1:18">
      <c r="A15" s="10"/>
      <c r="B15" s="14" t="s">
        <v>28</v>
      </c>
      <c r="C15" s="10"/>
      <c r="D15" s="10"/>
      <c r="E15" s="11" t="s">
        <v>29</v>
      </c>
      <c r="F15" s="12">
        <v>3</v>
      </c>
      <c r="G15" s="12">
        <v>3</v>
      </c>
      <c r="H15" s="12">
        <v>3</v>
      </c>
      <c r="I15" s="12">
        <v>3</v>
      </c>
      <c r="J15" s="12">
        <v>3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3</v>
      </c>
      <c r="Q15" s="12">
        <v>3</v>
      </c>
      <c r="R15" s="12">
        <v>3</v>
      </c>
    </row>
    <row r="16" spans="1:18">
      <c r="A16" s="10"/>
      <c r="B16" s="14" t="s">
        <v>30</v>
      </c>
      <c r="C16" s="10"/>
      <c r="D16" s="10"/>
      <c r="E16" s="11" t="s">
        <v>31</v>
      </c>
      <c r="F16" s="12">
        <v>2</v>
      </c>
      <c r="G16" s="12">
        <v>2</v>
      </c>
      <c r="H16" s="12">
        <v>2</v>
      </c>
      <c r="I16" s="12">
        <v>2</v>
      </c>
      <c r="J16" s="12">
        <v>2</v>
      </c>
      <c r="K16" s="12">
        <v>2</v>
      </c>
      <c r="L16" s="12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</row>
    <row r="17" spans="1:18">
      <c r="A17" s="10"/>
      <c r="B17" s="14" t="s">
        <v>32</v>
      </c>
      <c r="C17" s="12"/>
      <c r="D17" s="10"/>
      <c r="E17" s="11" t="s">
        <v>61</v>
      </c>
      <c r="F17" s="10">
        <v>12</v>
      </c>
      <c r="G17" s="10">
        <v>6</v>
      </c>
      <c r="H17" s="10">
        <v>6</v>
      </c>
      <c r="I17" s="10">
        <v>6</v>
      </c>
      <c r="J17" s="10">
        <v>6</v>
      </c>
      <c r="K17" s="10">
        <v>6</v>
      </c>
      <c r="L17" s="10">
        <v>12</v>
      </c>
      <c r="M17" s="10">
        <v>6</v>
      </c>
      <c r="N17" s="10">
        <v>12</v>
      </c>
      <c r="O17" s="10">
        <v>0</v>
      </c>
      <c r="P17" s="10">
        <v>6</v>
      </c>
      <c r="Q17" s="10">
        <v>6</v>
      </c>
      <c r="R17" s="10">
        <v>6</v>
      </c>
    </row>
    <row r="18" spans="1:18">
      <c r="A18" s="10"/>
      <c r="B18" s="14" t="s">
        <v>33</v>
      </c>
      <c r="C18" s="12"/>
      <c r="D18" s="10"/>
      <c r="E18" s="11" t="s">
        <v>23</v>
      </c>
      <c r="F18" s="13">
        <v>20000</v>
      </c>
      <c r="G18" s="13">
        <v>20000</v>
      </c>
      <c r="H18" s="13">
        <v>20000</v>
      </c>
      <c r="I18" s="13">
        <v>20000</v>
      </c>
      <c r="J18" s="13">
        <v>20000</v>
      </c>
      <c r="K18" s="13">
        <v>20000</v>
      </c>
      <c r="L18" s="13">
        <v>18000</v>
      </c>
      <c r="M18" s="13">
        <v>18000</v>
      </c>
      <c r="N18" s="13">
        <v>18000</v>
      </c>
      <c r="O18" s="13">
        <v>18000</v>
      </c>
      <c r="P18" s="13">
        <v>18000</v>
      </c>
      <c r="Q18" s="13">
        <v>18000</v>
      </c>
      <c r="R18" s="13">
        <v>18000</v>
      </c>
    </row>
    <row r="19" spans="1:18">
      <c r="A19" s="10"/>
      <c r="B19" s="14" t="s">
        <v>34</v>
      </c>
      <c r="C19" s="12"/>
      <c r="D19" s="10"/>
      <c r="E19" s="11" t="s">
        <v>23</v>
      </c>
      <c r="F19" s="13">
        <v>240000</v>
      </c>
      <c r="G19" s="13">
        <v>120000</v>
      </c>
      <c r="H19" s="13">
        <v>120000</v>
      </c>
      <c r="I19" s="13">
        <v>120000</v>
      </c>
      <c r="J19" s="13">
        <v>120000</v>
      </c>
      <c r="K19" s="13">
        <v>120000</v>
      </c>
      <c r="L19" s="13">
        <v>216000</v>
      </c>
      <c r="M19" s="13">
        <v>108000</v>
      </c>
      <c r="N19" s="13">
        <v>216000</v>
      </c>
      <c r="O19" s="13">
        <v>0</v>
      </c>
      <c r="P19" s="13">
        <v>108000</v>
      </c>
      <c r="Q19" s="13">
        <v>108000</v>
      </c>
      <c r="R19" s="13">
        <v>108000</v>
      </c>
    </row>
    <row r="20" spans="1:18" ht="15.75">
      <c r="A20" s="9" t="s">
        <v>35</v>
      </c>
      <c r="B20" s="10"/>
      <c r="C20" s="10"/>
      <c r="D20" s="10"/>
      <c r="E20" s="11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>
      <c r="A21" s="10"/>
      <c r="B21" s="10" t="s">
        <v>36</v>
      </c>
      <c r="C21" s="10"/>
      <c r="D21" s="10"/>
      <c r="E21" s="11" t="s">
        <v>27</v>
      </c>
      <c r="F21" s="12">
        <v>2</v>
      </c>
      <c r="G21" s="12">
        <v>1</v>
      </c>
      <c r="H21" s="12">
        <v>1</v>
      </c>
      <c r="I21" s="12">
        <v>1</v>
      </c>
      <c r="J21" s="12">
        <v>1</v>
      </c>
      <c r="K21" s="12">
        <v>1</v>
      </c>
      <c r="L21" s="12">
        <v>2</v>
      </c>
      <c r="M21" s="12">
        <v>1</v>
      </c>
      <c r="N21" s="12">
        <v>2</v>
      </c>
      <c r="O21" s="12">
        <v>0</v>
      </c>
      <c r="P21" s="12">
        <v>1</v>
      </c>
      <c r="Q21" s="12">
        <v>1</v>
      </c>
      <c r="R21" s="12">
        <v>1</v>
      </c>
    </row>
    <row r="22" spans="1:18">
      <c r="A22" s="10"/>
      <c r="B22" s="10" t="s">
        <v>28</v>
      </c>
      <c r="C22" s="10"/>
      <c r="D22" s="10"/>
      <c r="E22" s="11" t="s">
        <v>29</v>
      </c>
      <c r="F22" s="12">
        <v>3</v>
      </c>
      <c r="G22" s="12">
        <v>3</v>
      </c>
      <c r="H22" s="12">
        <v>3</v>
      </c>
      <c r="I22" s="12">
        <v>3</v>
      </c>
      <c r="J22" s="12">
        <v>3</v>
      </c>
      <c r="K22" s="12">
        <v>3</v>
      </c>
      <c r="L22" s="12">
        <v>3</v>
      </c>
      <c r="M22" s="12">
        <v>3</v>
      </c>
      <c r="N22" s="12">
        <v>3</v>
      </c>
      <c r="O22" s="12">
        <v>3</v>
      </c>
      <c r="P22" s="12">
        <v>3</v>
      </c>
      <c r="Q22" s="12">
        <v>3</v>
      </c>
      <c r="R22" s="12">
        <v>3</v>
      </c>
    </row>
    <row r="23" spans="1:18">
      <c r="A23" s="10"/>
      <c r="B23" s="10" t="s">
        <v>30</v>
      </c>
      <c r="C23" s="10"/>
      <c r="D23" s="10"/>
      <c r="E23" s="11" t="s">
        <v>31</v>
      </c>
      <c r="F23" s="12">
        <v>10</v>
      </c>
      <c r="G23" s="12">
        <v>5</v>
      </c>
      <c r="H23" s="12">
        <v>5</v>
      </c>
      <c r="I23" s="12">
        <v>5</v>
      </c>
      <c r="J23" s="12">
        <v>5</v>
      </c>
      <c r="K23" s="12">
        <v>5</v>
      </c>
      <c r="L23" s="12">
        <v>5</v>
      </c>
      <c r="M23" s="12">
        <v>5</v>
      </c>
      <c r="N23" s="12">
        <v>5</v>
      </c>
      <c r="O23" s="12">
        <v>5</v>
      </c>
      <c r="P23" s="12">
        <v>5</v>
      </c>
      <c r="Q23" s="12">
        <v>5</v>
      </c>
      <c r="R23" s="12">
        <v>5</v>
      </c>
    </row>
    <row r="24" spans="1:18">
      <c r="A24" s="10"/>
      <c r="B24" s="10" t="s">
        <v>37</v>
      </c>
      <c r="C24" s="12"/>
      <c r="D24" s="10"/>
      <c r="E24" s="11" t="s">
        <v>61</v>
      </c>
      <c r="F24" s="10">
        <v>60</v>
      </c>
      <c r="G24" s="10">
        <v>15</v>
      </c>
      <c r="H24" s="10">
        <v>15</v>
      </c>
      <c r="I24" s="10">
        <v>15</v>
      </c>
      <c r="J24" s="10">
        <v>15</v>
      </c>
      <c r="K24" s="10">
        <v>15</v>
      </c>
      <c r="L24" s="10">
        <v>30</v>
      </c>
      <c r="M24" s="10">
        <v>15</v>
      </c>
      <c r="N24" s="10">
        <v>30</v>
      </c>
      <c r="O24" s="10">
        <v>0</v>
      </c>
      <c r="P24" s="10">
        <v>15</v>
      </c>
      <c r="Q24" s="10">
        <v>15</v>
      </c>
      <c r="R24" s="10">
        <v>15</v>
      </c>
    </row>
    <row r="25" spans="1:18">
      <c r="A25" s="10"/>
      <c r="B25" s="14" t="s">
        <v>33</v>
      </c>
      <c r="C25" s="12"/>
      <c r="D25" s="10"/>
      <c r="E25" s="11" t="s">
        <v>38</v>
      </c>
      <c r="F25" s="13">
        <v>18000</v>
      </c>
      <c r="G25" s="13">
        <v>18000</v>
      </c>
      <c r="H25" s="13">
        <v>18000</v>
      </c>
      <c r="I25" s="13">
        <v>18000</v>
      </c>
      <c r="J25" s="13">
        <v>18000</v>
      </c>
      <c r="K25" s="13">
        <v>18000</v>
      </c>
      <c r="L25" s="13">
        <v>16200</v>
      </c>
      <c r="M25" s="13">
        <v>16200</v>
      </c>
      <c r="N25" s="13">
        <v>16200</v>
      </c>
      <c r="O25" s="13">
        <v>16200</v>
      </c>
      <c r="P25" s="13">
        <v>16200</v>
      </c>
      <c r="Q25" s="13">
        <v>16200</v>
      </c>
      <c r="R25" s="13">
        <v>16200</v>
      </c>
    </row>
    <row r="26" spans="1:18">
      <c r="A26" s="10"/>
      <c r="B26" s="10" t="s">
        <v>39</v>
      </c>
      <c r="C26" s="12"/>
      <c r="D26" s="10"/>
      <c r="E26" s="11" t="s">
        <v>23</v>
      </c>
      <c r="F26" s="13">
        <v>1080000</v>
      </c>
      <c r="G26" s="13">
        <v>270000</v>
      </c>
      <c r="H26" s="13">
        <v>270000</v>
      </c>
      <c r="I26" s="13">
        <v>270000</v>
      </c>
      <c r="J26" s="13">
        <v>270000</v>
      </c>
      <c r="K26" s="13">
        <v>270000</v>
      </c>
      <c r="L26" s="13">
        <v>486000</v>
      </c>
      <c r="M26" s="13">
        <v>243000</v>
      </c>
      <c r="N26" s="13">
        <v>486000</v>
      </c>
      <c r="O26" s="13">
        <v>0</v>
      </c>
      <c r="P26" s="13">
        <v>243000</v>
      </c>
      <c r="Q26" s="13">
        <v>243000</v>
      </c>
      <c r="R26" s="13">
        <v>243000</v>
      </c>
    </row>
    <row r="27" spans="1:18" ht="15.75">
      <c r="A27" s="9" t="s">
        <v>40</v>
      </c>
      <c r="B27" s="10"/>
      <c r="C27" s="10"/>
      <c r="D27" s="10"/>
      <c r="E27" s="11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</row>
    <row r="28" spans="1:18">
      <c r="A28" s="10"/>
      <c r="B28" s="10" t="s">
        <v>36</v>
      </c>
      <c r="C28" s="10"/>
      <c r="D28" s="10"/>
      <c r="E28" s="11" t="s">
        <v>27</v>
      </c>
      <c r="F28" s="12">
        <v>1</v>
      </c>
      <c r="G28" s="12">
        <v>0</v>
      </c>
      <c r="H28" s="12">
        <v>0</v>
      </c>
      <c r="I28" s="12">
        <v>0</v>
      </c>
      <c r="J28" s="12">
        <v>1</v>
      </c>
      <c r="K28" s="12">
        <v>0</v>
      </c>
      <c r="L28" s="12">
        <v>1</v>
      </c>
      <c r="M28" s="12">
        <v>0</v>
      </c>
      <c r="N28" s="12">
        <v>1</v>
      </c>
      <c r="O28" s="12">
        <v>0</v>
      </c>
      <c r="P28" s="12">
        <v>1</v>
      </c>
      <c r="Q28" s="12">
        <v>0</v>
      </c>
      <c r="R28" s="12">
        <v>1</v>
      </c>
    </row>
    <row r="29" spans="1:18">
      <c r="A29" s="10"/>
      <c r="B29" s="10" t="s">
        <v>28</v>
      </c>
      <c r="C29" s="10"/>
      <c r="D29" s="10"/>
      <c r="E29" s="11" t="s">
        <v>29</v>
      </c>
      <c r="F29" s="12">
        <v>3</v>
      </c>
      <c r="G29" s="12">
        <v>3</v>
      </c>
      <c r="H29" s="12">
        <v>3</v>
      </c>
      <c r="I29" s="12">
        <v>3</v>
      </c>
      <c r="J29" s="12">
        <v>3</v>
      </c>
      <c r="K29" s="12">
        <v>3</v>
      </c>
      <c r="L29" s="12">
        <v>3</v>
      </c>
      <c r="M29" s="12">
        <v>3</v>
      </c>
      <c r="N29" s="12">
        <v>3</v>
      </c>
      <c r="O29" s="12">
        <v>3</v>
      </c>
      <c r="P29" s="12">
        <v>3</v>
      </c>
      <c r="Q29" s="12">
        <v>3</v>
      </c>
      <c r="R29" s="12">
        <v>3</v>
      </c>
    </row>
    <row r="30" spans="1:18">
      <c r="A30" s="10"/>
      <c r="B30" s="10" t="s">
        <v>30</v>
      </c>
      <c r="C30" s="10"/>
      <c r="D30" s="10"/>
      <c r="E30" s="11" t="s">
        <v>31</v>
      </c>
      <c r="F30" s="12">
        <v>10</v>
      </c>
      <c r="G30" s="12">
        <v>10</v>
      </c>
      <c r="H30" s="12">
        <v>10</v>
      </c>
      <c r="I30" s="12">
        <v>10</v>
      </c>
      <c r="J30" s="12">
        <v>10</v>
      </c>
      <c r="K30" s="12">
        <v>10</v>
      </c>
      <c r="L30" s="12">
        <v>10</v>
      </c>
      <c r="M30" s="12">
        <v>10</v>
      </c>
      <c r="N30" s="12">
        <v>10</v>
      </c>
      <c r="O30" s="12">
        <v>10</v>
      </c>
      <c r="P30" s="12">
        <v>10</v>
      </c>
      <c r="Q30" s="12">
        <v>10</v>
      </c>
      <c r="R30" s="12">
        <v>10</v>
      </c>
    </row>
    <row r="31" spans="1:18">
      <c r="A31" s="10"/>
      <c r="B31" s="10" t="s">
        <v>41</v>
      </c>
      <c r="C31" s="12"/>
      <c r="D31" s="10"/>
      <c r="E31" s="11" t="s">
        <v>61</v>
      </c>
      <c r="F31" s="10">
        <v>30</v>
      </c>
      <c r="G31" s="10">
        <v>0</v>
      </c>
      <c r="H31" s="10">
        <v>0</v>
      </c>
      <c r="I31" s="10">
        <v>0</v>
      </c>
      <c r="J31" s="10">
        <v>30</v>
      </c>
      <c r="K31" s="10">
        <v>0</v>
      </c>
      <c r="L31" s="10">
        <v>30</v>
      </c>
      <c r="M31" s="10">
        <v>0</v>
      </c>
      <c r="N31" s="10">
        <v>30</v>
      </c>
      <c r="O31" s="10">
        <v>0</v>
      </c>
      <c r="P31" s="10">
        <v>30</v>
      </c>
      <c r="Q31" s="10">
        <v>0</v>
      </c>
      <c r="R31" s="10">
        <v>30</v>
      </c>
    </row>
    <row r="32" spans="1:18">
      <c r="A32" s="10"/>
      <c r="B32" s="14" t="s">
        <v>33</v>
      </c>
      <c r="C32" s="12"/>
      <c r="D32" s="10"/>
      <c r="E32" s="11" t="s">
        <v>38</v>
      </c>
      <c r="F32" s="13">
        <v>25000</v>
      </c>
      <c r="G32" s="13">
        <v>25000</v>
      </c>
      <c r="H32" s="13">
        <v>25000</v>
      </c>
      <c r="I32" s="13">
        <v>25000</v>
      </c>
      <c r="J32" s="13">
        <v>25000</v>
      </c>
      <c r="K32" s="13">
        <v>25000</v>
      </c>
      <c r="L32" s="13">
        <v>22500</v>
      </c>
      <c r="M32" s="13">
        <v>22500</v>
      </c>
      <c r="N32" s="13">
        <v>22500</v>
      </c>
      <c r="O32" s="13">
        <v>22500</v>
      </c>
      <c r="P32" s="13">
        <v>22500</v>
      </c>
      <c r="Q32" s="13">
        <v>22500</v>
      </c>
      <c r="R32" s="13">
        <v>22500</v>
      </c>
    </row>
    <row r="33" spans="1:19">
      <c r="A33" s="10"/>
      <c r="B33" s="10" t="s">
        <v>42</v>
      </c>
      <c r="C33" s="12"/>
      <c r="D33" s="10"/>
      <c r="E33" s="11" t="s">
        <v>23</v>
      </c>
      <c r="F33" s="13">
        <v>750000</v>
      </c>
      <c r="G33" s="13">
        <v>0</v>
      </c>
      <c r="H33" s="13">
        <v>0</v>
      </c>
      <c r="I33" s="13">
        <v>0</v>
      </c>
      <c r="J33" s="13">
        <v>750000</v>
      </c>
      <c r="K33" s="13">
        <v>0</v>
      </c>
      <c r="L33" s="13">
        <v>675000</v>
      </c>
      <c r="M33" s="13">
        <v>0</v>
      </c>
      <c r="N33" s="13">
        <v>675000</v>
      </c>
      <c r="O33" s="13">
        <v>0</v>
      </c>
      <c r="P33" s="13">
        <v>675000</v>
      </c>
      <c r="Q33" s="13">
        <v>0</v>
      </c>
      <c r="R33" s="13">
        <v>675000</v>
      </c>
    </row>
    <row r="34" spans="1:19" ht="15.75">
      <c r="A34" s="9" t="s">
        <v>43</v>
      </c>
      <c r="B34" s="10"/>
      <c r="C34" s="12"/>
      <c r="D34" s="10"/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9">
      <c r="A35" s="10"/>
      <c r="B35" s="10" t="s">
        <v>36</v>
      </c>
      <c r="C35" s="10"/>
      <c r="D35" s="10"/>
      <c r="E35" s="11" t="s">
        <v>27</v>
      </c>
      <c r="F35" s="12">
        <v>1</v>
      </c>
      <c r="G35" s="12">
        <v>0</v>
      </c>
      <c r="H35" s="12">
        <v>1</v>
      </c>
      <c r="I35" s="12">
        <v>1</v>
      </c>
      <c r="J35" s="12">
        <v>1</v>
      </c>
      <c r="K35" s="12">
        <v>1</v>
      </c>
      <c r="L35" s="12">
        <v>1</v>
      </c>
      <c r="M35" s="12">
        <v>1</v>
      </c>
      <c r="N35" s="12">
        <v>1</v>
      </c>
      <c r="O35" s="12">
        <v>1</v>
      </c>
      <c r="P35" s="12">
        <v>0</v>
      </c>
      <c r="Q35" s="12">
        <v>0</v>
      </c>
      <c r="R35" s="12">
        <v>1</v>
      </c>
    </row>
    <row r="36" spans="1:19">
      <c r="A36" s="10"/>
      <c r="B36" s="10" t="s">
        <v>28</v>
      </c>
      <c r="C36" s="10"/>
      <c r="D36" s="10"/>
      <c r="E36" s="11" t="s">
        <v>29</v>
      </c>
      <c r="F36" s="12">
        <v>3</v>
      </c>
      <c r="G36" s="12">
        <v>3</v>
      </c>
      <c r="H36" s="12">
        <v>3</v>
      </c>
      <c r="I36" s="12">
        <v>3</v>
      </c>
      <c r="J36" s="12">
        <v>3</v>
      </c>
      <c r="K36" s="12">
        <v>3</v>
      </c>
      <c r="L36" s="12">
        <v>3</v>
      </c>
      <c r="M36" s="12">
        <v>3</v>
      </c>
      <c r="N36" s="12">
        <v>3</v>
      </c>
      <c r="O36" s="12">
        <v>3</v>
      </c>
      <c r="P36" s="12">
        <v>3</v>
      </c>
      <c r="Q36" s="12">
        <v>3</v>
      </c>
      <c r="R36" s="12">
        <v>3</v>
      </c>
    </row>
    <row r="37" spans="1:19">
      <c r="A37" s="10"/>
      <c r="B37" s="10" t="s">
        <v>30</v>
      </c>
      <c r="C37" s="10"/>
      <c r="D37" s="10"/>
      <c r="E37" s="11" t="s">
        <v>31</v>
      </c>
      <c r="F37" s="12">
        <v>5</v>
      </c>
      <c r="G37" s="12">
        <v>5</v>
      </c>
      <c r="H37" s="12">
        <v>5</v>
      </c>
      <c r="I37" s="12">
        <v>5</v>
      </c>
      <c r="J37" s="12">
        <v>5</v>
      </c>
      <c r="K37" s="12">
        <v>5</v>
      </c>
      <c r="L37" s="12">
        <v>5</v>
      </c>
      <c r="M37" s="12">
        <v>5</v>
      </c>
      <c r="N37" s="12">
        <v>5</v>
      </c>
      <c r="O37" s="12">
        <v>5</v>
      </c>
      <c r="P37" s="12">
        <v>5</v>
      </c>
      <c r="Q37" s="12">
        <v>5</v>
      </c>
      <c r="R37" s="12">
        <v>5</v>
      </c>
    </row>
    <row r="38" spans="1:19">
      <c r="A38" s="10"/>
      <c r="B38" s="10" t="s">
        <v>41</v>
      </c>
      <c r="C38" s="12"/>
      <c r="D38" s="10"/>
      <c r="E38" s="11" t="s">
        <v>61</v>
      </c>
      <c r="F38" s="10">
        <v>15</v>
      </c>
      <c r="G38" s="10">
        <v>0</v>
      </c>
      <c r="H38" s="10">
        <v>15</v>
      </c>
      <c r="I38" s="10">
        <v>15</v>
      </c>
      <c r="J38" s="10">
        <v>15</v>
      </c>
      <c r="K38" s="10">
        <v>15</v>
      </c>
      <c r="L38" s="10">
        <v>15</v>
      </c>
      <c r="M38" s="10">
        <v>15</v>
      </c>
      <c r="N38" s="10">
        <v>15</v>
      </c>
      <c r="O38" s="10">
        <v>15</v>
      </c>
      <c r="P38" s="10">
        <v>0</v>
      </c>
      <c r="Q38" s="10">
        <v>0</v>
      </c>
      <c r="R38" s="10">
        <v>15</v>
      </c>
    </row>
    <row r="39" spans="1:19">
      <c r="A39" s="10"/>
      <c r="B39" s="14" t="s">
        <v>33</v>
      </c>
      <c r="C39" s="12"/>
      <c r="D39" s="10"/>
      <c r="E39" s="11" t="s">
        <v>38</v>
      </c>
      <c r="F39" s="13">
        <v>18000</v>
      </c>
      <c r="G39" s="13">
        <v>18000</v>
      </c>
      <c r="H39" s="13">
        <v>18000</v>
      </c>
      <c r="I39" s="13">
        <v>18000</v>
      </c>
      <c r="J39" s="13">
        <v>18000</v>
      </c>
      <c r="K39" s="13">
        <v>18000</v>
      </c>
      <c r="L39" s="13">
        <v>16200</v>
      </c>
      <c r="M39" s="13">
        <v>16200</v>
      </c>
      <c r="N39" s="13">
        <v>16200</v>
      </c>
      <c r="O39" s="13">
        <v>16200</v>
      </c>
      <c r="P39" s="13">
        <v>16200</v>
      </c>
      <c r="Q39" s="13">
        <v>16200</v>
      </c>
      <c r="R39" s="13">
        <v>16200</v>
      </c>
    </row>
    <row r="40" spans="1:19">
      <c r="A40" s="15"/>
      <c r="B40" s="15" t="s">
        <v>44</v>
      </c>
      <c r="C40" s="16"/>
      <c r="D40" s="15"/>
      <c r="E40" s="17" t="s">
        <v>23</v>
      </c>
      <c r="F40" s="18">
        <v>270000</v>
      </c>
      <c r="G40" s="18">
        <v>0</v>
      </c>
      <c r="H40" s="18">
        <v>270000</v>
      </c>
      <c r="I40" s="18">
        <v>270000</v>
      </c>
      <c r="J40" s="18">
        <v>270000</v>
      </c>
      <c r="K40" s="18">
        <v>270000</v>
      </c>
      <c r="L40" s="18">
        <v>243000</v>
      </c>
      <c r="M40" s="18">
        <v>243000</v>
      </c>
      <c r="N40" s="18">
        <v>243000</v>
      </c>
      <c r="O40" s="18">
        <v>243000</v>
      </c>
      <c r="P40" s="18">
        <v>0</v>
      </c>
      <c r="Q40" s="18">
        <v>0</v>
      </c>
      <c r="R40" s="18">
        <v>243000</v>
      </c>
    </row>
    <row r="41" spans="1:19" ht="15.75">
      <c r="A41" s="19" t="s">
        <v>62</v>
      </c>
      <c r="B41" s="20"/>
      <c r="C41" s="21"/>
      <c r="D41" s="20"/>
      <c r="E41" s="22" t="s">
        <v>23</v>
      </c>
      <c r="F41" s="23">
        <v>2340000</v>
      </c>
      <c r="G41" s="23">
        <v>510000</v>
      </c>
      <c r="H41" s="23">
        <v>660000</v>
      </c>
      <c r="I41" s="23">
        <v>660000</v>
      </c>
      <c r="J41" s="23">
        <v>1530000</v>
      </c>
      <c r="K41" s="23">
        <v>660000</v>
      </c>
      <c r="L41" s="23">
        <v>1728000</v>
      </c>
      <c r="M41" s="23">
        <v>594000</v>
      </c>
      <c r="N41" s="23">
        <v>1728000</v>
      </c>
      <c r="O41" s="23">
        <v>297000</v>
      </c>
      <c r="P41" s="23">
        <v>1080000</v>
      </c>
      <c r="Q41" s="23">
        <v>405000</v>
      </c>
      <c r="R41" s="23">
        <v>1323000</v>
      </c>
    </row>
    <row r="42" spans="1:19" ht="15.75">
      <c r="A42" s="1" t="s">
        <v>49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9">
      <c r="A43" s="10" t="s">
        <v>45</v>
      </c>
      <c r="B43" s="10"/>
      <c r="C43" s="11"/>
      <c r="D43" s="10"/>
      <c r="E43" s="11" t="s">
        <v>46</v>
      </c>
      <c r="F43" s="12">
        <v>1305120</v>
      </c>
      <c r="G43" s="12">
        <v>1839528</v>
      </c>
      <c r="H43" s="12">
        <v>1356160</v>
      </c>
      <c r="I43" s="12">
        <v>816060</v>
      </c>
      <c r="J43" s="12">
        <v>1463200</v>
      </c>
      <c r="K43" s="12">
        <v>295120</v>
      </c>
      <c r="L43" s="12">
        <v>493506</v>
      </c>
      <c r="M43" s="12">
        <v>291650</v>
      </c>
      <c r="N43" s="12">
        <v>1671360</v>
      </c>
      <c r="O43" s="12">
        <v>357552</v>
      </c>
      <c r="P43" s="12">
        <v>342600</v>
      </c>
      <c r="Q43" s="12">
        <v>325800</v>
      </c>
      <c r="R43" s="12">
        <v>310050</v>
      </c>
      <c r="S43" s="24"/>
    </row>
    <row r="44" spans="1:19" ht="15.75">
      <c r="A44" s="20" t="s">
        <v>47</v>
      </c>
      <c r="B44" s="15"/>
      <c r="C44" s="22"/>
      <c r="D44" s="15"/>
      <c r="E44" s="22" t="s">
        <v>48</v>
      </c>
      <c r="F44" s="25">
        <v>1.7930000000000001E-3</v>
      </c>
      <c r="G44" s="25">
        <v>2.7700000000000001E-4</v>
      </c>
      <c r="H44" s="25">
        <v>4.8700000000000002E-4</v>
      </c>
      <c r="I44" s="25">
        <v>8.0900000000000004E-4</v>
      </c>
      <c r="J44" s="25">
        <v>1.0460000000000001E-3</v>
      </c>
      <c r="K44" s="25">
        <v>2.2360000000000001E-3</v>
      </c>
      <c r="L44" s="25">
        <v>3.5010000000000002E-3</v>
      </c>
      <c r="M44" s="25">
        <v>2.0370000000000002E-3</v>
      </c>
      <c r="N44" s="25">
        <v>1.034E-3</v>
      </c>
      <c r="O44" s="25">
        <v>8.3100000000000003E-4</v>
      </c>
      <c r="P44" s="25">
        <v>3.1519999999999999E-3</v>
      </c>
      <c r="Q44" s="25">
        <v>1.243E-3</v>
      </c>
      <c r="R44" s="25">
        <v>4.267E-3</v>
      </c>
      <c r="S44" s="26"/>
    </row>
    <row r="45" spans="1:19" ht="15.75">
      <c r="A45" s="1" t="s">
        <v>50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9">
      <c r="A46" s="10" t="s">
        <v>45</v>
      </c>
      <c r="B46" s="10"/>
      <c r="C46" s="11"/>
      <c r="D46" s="10"/>
      <c r="E46" s="11" t="s">
        <v>46</v>
      </c>
      <c r="F46" s="12">
        <v>1631400</v>
      </c>
      <c r="G46" s="12">
        <v>2230692</v>
      </c>
      <c r="H46" s="12">
        <v>1928290</v>
      </c>
      <c r="I46" s="12">
        <v>1049220</v>
      </c>
      <c r="J46" s="12">
        <v>2108000</v>
      </c>
      <c r="K46" s="12">
        <v>538160</v>
      </c>
      <c r="L46" s="12">
        <v>857142</v>
      </c>
      <c r="M46" s="12">
        <v>437475</v>
      </c>
      <c r="N46" s="12">
        <v>2117056</v>
      </c>
      <c r="O46" s="12">
        <v>446940</v>
      </c>
      <c r="P46" s="12">
        <v>399700</v>
      </c>
      <c r="Q46" s="12">
        <v>343900</v>
      </c>
      <c r="R46" s="12">
        <v>321975</v>
      </c>
      <c r="S46" s="24"/>
    </row>
    <row r="47" spans="1:19" ht="15.75">
      <c r="A47" s="20" t="s">
        <v>47</v>
      </c>
      <c r="B47" s="15"/>
      <c r="C47" s="22"/>
      <c r="D47" s="15"/>
      <c r="E47" s="22" t="s">
        <v>48</v>
      </c>
      <c r="F47" s="25">
        <v>1.4339999999999999E-3</v>
      </c>
      <c r="G47" s="25">
        <v>2.2900000000000001E-4</v>
      </c>
      <c r="H47" s="25">
        <v>3.4200000000000002E-4</v>
      </c>
      <c r="I47" s="25">
        <v>6.29E-4</v>
      </c>
      <c r="J47" s="25">
        <v>7.2599999999999997E-4</v>
      </c>
      <c r="K47" s="25">
        <v>1.2260000000000001E-3</v>
      </c>
      <c r="L47" s="25">
        <v>2.016E-3</v>
      </c>
      <c r="M47" s="25">
        <v>1.358E-3</v>
      </c>
      <c r="N47" s="25">
        <v>8.1599999999999999E-4</v>
      </c>
      <c r="O47" s="25">
        <v>6.6500000000000001E-4</v>
      </c>
      <c r="P47" s="25">
        <v>2.702E-3</v>
      </c>
      <c r="Q47" s="25">
        <v>1.178E-3</v>
      </c>
      <c r="R47" s="25">
        <v>4.1089999999999998E-3</v>
      </c>
      <c r="S47" s="26"/>
    </row>
    <row r="48" spans="1:19" ht="15.75">
      <c r="A48" s="1" t="s">
        <v>51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9">
      <c r="A49" s="10" t="s">
        <v>45</v>
      </c>
      <c r="B49" s="10"/>
      <c r="C49" s="11"/>
      <c r="D49" s="10"/>
      <c r="E49" s="11" t="s">
        <v>46</v>
      </c>
      <c r="F49" s="12">
        <v>2033812</v>
      </c>
      <c r="G49" s="12">
        <v>2643000</v>
      </c>
      <c r="H49" s="12">
        <v>2542800</v>
      </c>
      <c r="I49" s="12">
        <v>1282380</v>
      </c>
      <c r="J49" s="12">
        <v>2777600</v>
      </c>
      <c r="K49" s="12">
        <v>729120</v>
      </c>
      <c r="L49" s="12">
        <v>1116882</v>
      </c>
      <c r="M49" s="12">
        <v>583300</v>
      </c>
      <c r="N49" s="12">
        <v>2562752</v>
      </c>
      <c r="O49" s="12">
        <v>782145</v>
      </c>
      <c r="P49" s="12">
        <v>456800</v>
      </c>
      <c r="Q49" s="12">
        <v>362000</v>
      </c>
      <c r="R49" s="12">
        <v>333900</v>
      </c>
      <c r="S49" s="24"/>
    </row>
    <row r="50" spans="1:19" ht="15.75">
      <c r="A50" s="20" t="s">
        <v>47</v>
      </c>
      <c r="B50" s="15"/>
      <c r="C50" s="22"/>
      <c r="D50" s="15"/>
      <c r="E50" s="22" t="s">
        <v>48</v>
      </c>
      <c r="F50" s="25">
        <v>1.1509999999999999E-3</v>
      </c>
      <c r="G50" s="25">
        <v>1.93E-4</v>
      </c>
      <c r="H50" s="25">
        <v>2.5999999999999998E-4</v>
      </c>
      <c r="I50" s="25">
        <v>5.1500000000000005E-4</v>
      </c>
      <c r="J50" s="25">
        <v>5.5099999999999995E-4</v>
      </c>
      <c r="K50" s="25">
        <v>9.0499999999999999E-4</v>
      </c>
      <c r="L50" s="25">
        <v>1.547E-3</v>
      </c>
      <c r="M50" s="25">
        <v>1.018E-3</v>
      </c>
      <c r="N50" s="25">
        <v>6.7400000000000001E-4</v>
      </c>
      <c r="O50" s="25">
        <v>3.8000000000000002E-4</v>
      </c>
      <c r="P50" s="25">
        <v>2.3640000000000002E-3</v>
      </c>
      <c r="Q50" s="25">
        <v>1.119E-3</v>
      </c>
      <c r="R50" s="25">
        <v>3.9620000000000002E-3</v>
      </c>
      <c r="S50" s="26"/>
    </row>
    <row r="51" spans="1:19">
      <c r="A51" s="10" t="s">
        <v>63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9">
      <c r="A52" s="27" t="s">
        <v>67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</sheetData>
  <mergeCells count="11">
    <mergeCell ref="N5:P5"/>
    <mergeCell ref="A3:D7"/>
    <mergeCell ref="E3:E7"/>
    <mergeCell ref="F3:R3"/>
    <mergeCell ref="F4:J4"/>
    <mergeCell ref="L4:M4"/>
    <mergeCell ref="N4:P4"/>
    <mergeCell ref="Q4:R4"/>
    <mergeCell ref="F5:I5"/>
    <mergeCell ref="J5:K5"/>
    <mergeCell ref="L5:M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Q9.5.9 Cust Outros Oper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2011-04-07T19:27:44Z</dcterms:created>
  <dcterms:modified xsi:type="dcterms:W3CDTF">2011-08-19T20:50:08Z</dcterms:modified>
</cp:coreProperties>
</file>