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 9.5.18 Custos Des Gerais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R6" i="1"/>
  <c r="Q6"/>
  <c r="P6"/>
  <c r="O6"/>
  <c r="N6"/>
  <c r="K6"/>
  <c r="J6"/>
  <c r="H6"/>
  <c r="G6"/>
</calcChain>
</file>

<file path=xl/sharedStrings.xml><?xml version="1.0" encoding="utf-8"?>
<sst xmlns="http://schemas.openxmlformats.org/spreadsheetml/2006/main" count="70" uniqueCount="53">
  <si>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</si>
  <si>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</si>
  <si>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</si>
  <si>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</si>
  <si>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</si>
  <si>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</si>
  <si>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</si>
  <si>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</si>
  <si>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</si>
  <si>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</si>
  <si>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</si>
  <si>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</si>
  <si>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</si>
  <si>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</si>
  <si>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</si>
  <si>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</si>
  <si>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</si>
  <si>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</si>
  <si>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Custos e Despesas Gerais</t>
  </si>
  <si>
    <t>US$/ano</t>
  </si>
  <si>
    <t xml:space="preserve">  Aluguéis</t>
  </si>
  <si>
    <t xml:space="preserve">  Hotéis</t>
  </si>
  <si>
    <t xml:space="preserve">  Veículos</t>
  </si>
  <si>
    <t xml:space="preserve">  Telefones</t>
  </si>
  <si>
    <t xml:space="preserve">  Total Despesas Gerais</t>
  </si>
  <si>
    <t>Produção anual</t>
  </si>
  <si>
    <t>mil tku/ano</t>
  </si>
  <si>
    <t>Custo despesas gerais por tku</t>
  </si>
  <si>
    <t>US$/tku</t>
  </si>
  <si>
    <t>Produção de 2015</t>
  </si>
  <si>
    <t>Produção de 2030</t>
  </si>
  <si>
    <t>Produção de 2045</t>
  </si>
  <si>
    <t xml:space="preserve">Em 2010, somente os trechos Paranaguá/São Francisco do Sul a Gurapuava e Guarapuava - Cascavel, no Brasil, </t>
  </si>
  <si>
    <t>Salta - Socompa, na Argentina (trem de passageiros) e Socompa - Antofagasta, no Chile, estão em operação.</t>
  </si>
  <si>
    <t>Países / Empresas / Trechos / Corredor Paranaguá - Antofagasta</t>
  </si>
  <si>
    <t>ALL - América Latina Logística</t>
  </si>
  <si>
    <t>Iguaçu</t>
  </si>
  <si>
    <t>S.Fco. do Sul</t>
  </si>
  <si>
    <t>Eng. Bley</t>
  </si>
  <si>
    <t>J.V. Gonzalez</t>
  </si>
  <si>
    <t>A. Victoria</t>
  </si>
  <si>
    <t>SOE-Belgrano Cargas</t>
  </si>
  <si>
    <t>Discriminação</t>
  </si>
  <si>
    <t xml:space="preserve">  Custos de energia</t>
  </si>
  <si>
    <t xml:space="preserve">  Limpeza e água</t>
  </si>
  <si>
    <t xml:space="preserve">  Material de escritório</t>
  </si>
  <si>
    <t xml:space="preserve">  Outros consumos</t>
  </si>
  <si>
    <t xml:space="preserve">  Viagens e acomodação</t>
  </si>
  <si>
    <t>Front. Brasil</t>
  </si>
  <si>
    <t>Front. Paraguai</t>
  </si>
  <si>
    <t>Front. Argentina</t>
  </si>
  <si>
    <t>Fonte: Enefer - Consultoria, Projetos Ltda.</t>
  </si>
  <si>
    <r>
      <t xml:space="preserve">TABELA 9.5.18 // Estimativa das Despesas Gerais de Operação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Horizontes de 2010 a 2045</t>
    </r>
  </si>
</sst>
</file>

<file path=xl/styles.xml><?xml version="1.0" encoding="utf-8"?>
<styleSheet xmlns="http://schemas.openxmlformats.org/spreadsheetml/2006/main">
  <numFmts count="1">
    <numFmt numFmtId="164" formatCode="0.000000"/>
  </numFmts>
  <fonts count="8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sz val="10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5" fillId="0" borderId="0" applyFont="0" applyFill="0" applyBorder="0" applyAlignment="0" applyProtection="0"/>
    <xf numFmtId="0" fontId="4" fillId="0" borderId="0"/>
  </cellStyleXfs>
  <cellXfs count="33">
    <xf numFmtId="0" fontId="0" fillId="0" borderId="0" xfId="0"/>
    <xf numFmtId="0" fontId="2" fillId="2" borderId="0" xfId="0" applyFont="1" applyFill="1"/>
    <xf numFmtId="0" fontId="1" fillId="2" borderId="1" xfId="0" applyFont="1" applyFill="1" applyBorder="1"/>
    <xf numFmtId="0" fontId="2" fillId="2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2" fillId="2" borderId="6" xfId="0" applyFont="1" applyFill="1" applyBorder="1"/>
    <xf numFmtId="0" fontId="2" fillId="2" borderId="0" xfId="0" applyFont="1" applyFill="1" applyBorder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/>
    <xf numFmtId="0" fontId="1" fillId="2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center"/>
    </xf>
    <xf numFmtId="4" fontId="1" fillId="2" borderId="6" xfId="0" applyNumberFormat="1" applyFont="1" applyFill="1" applyBorder="1"/>
    <xf numFmtId="0" fontId="1" fillId="2" borderId="0" xfId="0" applyFont="1" applyFill="1" applyBorder="1"/>
    <xf numFmtId="3" fontId="2" fillId="2" borderId="0" xfId="0" applyNumberFormat="1" applyFont="1" applyFill="1" applyBorder="1"/>
    <xf numFmtId="164" fontId="1" fillId="2" borderId="6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2" fillId="2" borderId="7" xfId="0" applyFont="1" applyFill="1" applyBorder="1"/>
    <xf numFmtId="0" fontId="4" fillId="2" borderId="0" xfId="0" applyFont="1" applyFill="1"/>
    <xf numFmtId="0" fontId="2" fillId="0" borderId="0" xfId="0" applyFont="1"/>
    <xf numFmtId="0" fontId="4" fillId="0" borderId="0" xfId="0" applyFont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6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0"/>
  <sheetViews>
    <sheetView tabSelected="1" workbookViewId="0">
      <selection activeCell="C10" sqref="C10"/>
    </sheetView>
  </sheetViews>
  <sheetFormatPr defaultRowHeight="15"/>
  <cols>
    <col min="1" max="3" width="9.140625" style="22"/>
    <col min="4" max="4" width="11.42578125" style="22" customWidth="1"/>
    <col min="5" max="5" width="11" style="22" customWidth="1"/>
    <col min="6" max="6" width="14.7109375" style="22" customWidth="1"/>
    <col min="7" max="7" width="13.5703125" style="22" customWidth="1"/>
    <col min="8" max="8" width="14.7109375" style="22" customWidth="1"/>
    <col min="9" max="9" width="16" style="22" customWidth="1"/>
    <col min="10" max="10" width="15.140625" style="22" customWidth="1"/>
    <col min="11" max="11" width="16.85546875" style="22" customWidth="1"/>
    <col min="12" max="12" width="14.5703125" style="22" customWidth="1"/>
    <col min="13" max="13" width="18.7109375" style="22" customWidth="1"/>
    <col min="14" max="14" width="17.7109375" style="22" customWidth="1"/>
    <col min="15" max="15" width="15" style="22" customWidth="1"/>
    <col min="16" max="17" width="12.7109375" style="23" customWidth="1"/>
    <col min="18" max="18" width="14.28515625" style="23" customWidth="1"/>
  </cols>
  <sheetData>
    <row r="1" spans="1:18" ht="15.75">
      <c r="A1" s="32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6.5" thickBo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15.75">
      <c r="A3" s="27" t="s">
        <v>42</v>
      </c>
      <c r="B3" s="27"/>
      <c r="C3" s="27"/>
      <c r="D3" s="27"/>
      <c r="E3" s="27" t="s">
        <v>0</v>
      </c>
      <c r="F3" s="30" t="s">
        <v>34</v>
      </c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8" ht="15.75">
      <c r="A4" s="28"/>
      <c r="B4" s="28"/>
      <c r="C4" s="28"/>
      <c r="D4" s="28"/>
      <c r="E4" s="28"/>
      <c r="F4" s="31" t="s">
        <v>1</v>
      </c>
      <c r="G4" s="31"/>
      <c r="H4" s="31"/>
      <c r="I4" s="31"/>
      <c r="J4" s="31"/>
      <c r="K4" s="4"/>
      <c r="L4" s="31" t="s">
        <v>2</v>
      </c>
      <c r="M4" s="31"/>
      <c r="N4" s="31" t="s">
        <v>3</v>
      </c>
      <c r="O4" s="31"/>
      <c r="P4" s="31"/>
      <c r="Q4" s="31" t="s">
        <v>4</v>
      </c>
      <c r="R4" s="31"/>
    </row>
    <row r="5" spans="1:18" ht="15.75">
      <c r="A5" s="28"/>
      <c r="B5" s="28"/>
      <c r="C5" s="28"/>
      <c r="D5" s="28"/>
      <c r="E5" s="28"/>
      <c r="F5" s="26" t="s">
        <v>35</v>
      </c>
      <c r="G5" s="26"/>
      <c r="H5" s="26"/>
      <c r="I5" s="26"/>
      <c r="J5" s="31" t="s">
        <v>5</v>
      </c>
      <c r="K5" s="31"/>
      <c r="L5" s="26" t="s">
        <v>6</v>
      </c>
      <c r="M5" s="26"/>
      <c r="N5" s="26" t="s">
        <v>41</v>
      </c>
      <c r="O5" s="26"/>
      <c r="P5" s="26"/>
      <c r="Q5" s="4" t="s">
        <v>7</v>
      </c>
      <c r="R5" s="4" t="s">
        <v>8</v>
      </c>
    </row>
    <row r="6" spans="1:18" ht="15.75">
      <c r="A6" s="28"/>
      <c r="B6" s="28"/>
      <c r="C6" s="28"/>
      <c r="D6" s="28"/>
      <c r="E6" s="28"/>
      <c r="F6" s="5" t="s">
        <v>9</v>
      </c>
      <c r="G6" s="24" t="str">
        <f>+F7</f>
        <v>Iguaçu</v>
      </c>
      <c r="H6" s="5" t="str">
        <f>+G7</f>
        <v>Desvio Ribas</v>
      </c>
      <c r="I6" s="24" t="s">
        <v>37</v>
      </c>
      <c r="J6" s="24" t="str">
        <f>+H7</f>
        <v>Guarapuava</v>
      </c>
      <c r="K6" s="24" t="str">
        <f>+J7</f>
        <v>Cascavel</v>
      </c>
      <c r="L6" s="5" t="s">
        <v>48</v>
      </c>
      <c r="M6" s="24" t="s">
        <v>10</v>
      </c>
      <c r="N6" s="24" t="str">
        <f>+M7</f>
        <v>Front. Argentina</v>
      </c>
      <c r="O6" s="24" t="str">
        <f>+N7</f>
        <v>J.V. Gonzalez</v>
      </c>
      <c r="P6" s="5" t="str">
        <f>+O7</f>
        <v>Salta</v>
      </c>
      <c r="Q6" s="24" t="str">
        <f>+P7</f>
        <v>Socompa</v>
      </c>
      <c r="R6" s="5" t="str">
        <f>+Q7</f>
        <v>A. Victoria</v>
      </c>
    </row>
    <row r="7" spans="1:18" ht="16.5" thickBot="1">
      <c r="A7" s="29"/>
      <c r="B7" s="29"/>
      <c r="C7" s="29"/>
      <c r="D7" s="29"/>
      <c r="E7" s="29"/>
      <c r="F7" s="25" t="s">
        <v>36</v>
      </c>
      <c r="G7" s="25" t="s">
        <v>11</v>
      </c>
      <c r="H7" s="25" t="s">
        <v>12</v>
      </c>
      <c r="I7" s="25" t="s">
        <v>38</v>
      </c>
      <c r="J7" s="25" t="s">
        <v>13</v>
      </c>
      <c r="K7" s="25" t="s">
        <v>49</v>
      </c>
      <c r="L7" s="25" t="s">
        <v>14</v>
      </c>
      <c r="M7" s="25" t="s">
        <v>50</v>
      </c>
      <c r="N7" s="25" t="s">
        <v>39</v>
      </c>
      <c r="O7" s="25" t="s">
        <v>15</v>
      </c>
      <c r="P7" s="25" t="s">
        <v>16</v>
      </c>
      <c r="Q7" s="25" t="s">
        <v>40</v>
      </c>
      <c r="R7" s="25" t="s">
        <v>17</v>
      </c>
    </row>
    <row r="8" spans="1:18" ht="15.75">
      <c r="A8" s="6" t="s">
        <v>18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A9" s="8" t="s">
        <v>43</v>
      </c>
      <c r="B9" s="1"/>
      <c r="C9" s="1"/>
      <c r="D9" s="1"/>
      <c r="E9" s="9" t="s">
        <v>19</v>
      </c>
      <c r="F9" s="10">
        <v>400000</v>
      </c>
      <c r="G9" s="10">
        <v>450000</v>
      </c>
      <c r="H9" s="10">
        <v>200000</v>
      </c>
      <c r="I9" s="10">
        <v>200000</v>
      </c>
      <c r="J9" s="10">
        <v>200000</v>
      </c>
      <c r="K9" s="10">
        <v>200000</v>
      </c>
      <c r="L9" s="10">
        <v>200000</v>
      </c>
      <c r="M9" s="10">
        <v>200000</v>
      </c>
      <c r="N9" s="10">
        <v>200000</v>
      </c>
      <c r="O9" s="10">
        <v>200000</v>
      </c>
      <c r="P9" s="10">
        <v>150000</v>
      </c>
      <c r="Q9" s="10">
        <v>150000</v>
      </c>
      <c r="R9" s="10">
        <v>150000</v>
      </c>
    </row>
    <row r="10" spans="1:18">
      <c r="A10" s="8" t="s">
        <v>20</v>
      </c>
      <c r="B10" s="1"/>
      <c r="C10" s="1"/>
      <c r="D10" s="1"/>
      <c r="E10" s="9" t="s">
        <v>19</v>
      </c>
      <c r="F10" s="10">
        <v>48000</v>
      </c>
      <c r="G10" s="10">
        <v>54000</v>
      </c>
      <c r="H10" s="10">
        <v>24000</v>
      </c>
      <c r="I10" s="10">
        <v>24000</v>
      </c>
      <c r="J10" s="10">
        <v>24000</v>
      </c>
      <c r="K10" s="10">
        <v>24000</v>
      </c>
      <c r="L10" s="10">
        <v>24000</v>
      </c>
      <c r="M10" s="10">
        <v>24000</v>
      </c>
      <c r="N10" s="10">
        <v>24000</v>
      </c>
      <c r="O10" s="10">
        <v>24000</v>
      </c>
      <c r="P10" s="10">
        <v>18000</v>
      </c>
      <c r="Q10" s="10">
        <v>18000</v>
      </c>
      <c r="R10" s="10">
        <v>18000</v>
      </c>
    </row>
    <row r="11" spans="1:18">
      <c r="A11" s="8" t="s">
        <v>44</v>
      </c>
      <c r="B11" s="1"/>
      <c r="C11" s="1"/>
      <c r="D11" s="1"/>
      <c r="E11" s="9" t="s">
        <v>19</v>
      </c>
      <c r="F11" s="10">
        <v>96000</v>
      </c>
      <c r="G11" s="10">
        <v>108000</v>
      </c>
      <c r="H11" s="10">
        <v>48000</v>
      </c>
      <c r="I11" s="10">
        <v>48000</v>
      </c>
      <c r="J11" s="10">
        <v>48000</v>
      </c>
      <c r="K11" s="10">
        <v>48000</v>
      </c>
      <c r="L11" s="10">
        <v>48000</v>
      </c>
      <c r="M11" s="10">
        <v>48000</v>
      </c>
      <c r="N11" s="10">
        <v>48000</v>
      </c>
      <c r="O11" s="10">
        <v>48000</v>
      </c>
      <c r="P11" s="10">
        <v>36000</v>
      </c>
      <c r="Q11" s="10">
        <v>36000</v>
      </c>
      <c r="R11" s="10">
        <v>36000</v>
      </c>
    </row>
    <row r="12" spans="1:18">
      <c r="A12" s="8" t="s">
        <v>45</v>
      </c>
      <c r="B12" s="1"/>
      <c r="C12" s="1"/>
      <c r="D12" s="1"/>
      <c r="E12" s="9" t="s">
        <v>19</v>
      </c>
      <c r="F12" s="10">
        <v>20000</v>
      </c>
      <c r="G12" s="10">
        <v>22500</v>
      </c>
      <c r="H12" s="10">
        <v>10000</v>
      </c>
      <c r="I12" s="10">
        <v>10000</v>
      </c>
      <c r="J12" s="10">
        <v>10000</v>
      </c>
      <c r="K12" s="10">
        <v>10000</v>
      </c>
      <c r="L12" s="10">
        <v>10000</v>
      </c>
      <c r="M12" s="10">
        <v>10000</v>
      </c>
      <c r="N12" s="10">
        <v>10000</v>
      </c>
      <c r="O12" s="10">
        <v>10000</v>
      </c>
      <c r="P12" s="10">
        <v>7500</v>
      </c>
      <c r="Q12" s="10">
        <v>7500</v>
      </c>
      <c r="R12" s="10">
        <v>7500</v>
      </c>
    </row>
    <row r="13" spans="1:18">
      <c r="A13" s="8" t="s">
        <v>46</v>
      </c>
      <c r="B13" s="1"/>
      <c r="C13" s="1"/>
      <c r="D13" s="1"/>
      <c r="E13" s="9" t="s">
        <v>19</v>
      </c>
      <c r="F13" s="10">
        <v>20000</v>
      </c>
      <c r="G13" s="10">
        <v>22500</v>
      </c>
      <c r="H13" s="10">
        <v>10000</v>
      </c>
      <c r="I13" s="10">
        <v>10000</v>
      </c>
      <c r="J13" s="10">
        <v>10000</v>
      </c>
      <c r="K13" s="10">
        <v>10000</v>
      </c>
      <c r="L13" s="10">
        <v>10000</v>
      </c>
      <c r="M13" s="10">
        <v>10000</v>
      </c>
      <c r="N13" s="10">
        <v>10000</v>
      </c>
      <c r="O13" s="10">
        <v>10000</v>
      </c>
      <c r="P13" s="10">
        <v>7500</v>
      </c>
      <c r="Q13" s="10">
        <v>7500</v>
      </c>
      <c r="R13" s="10">
        <v>7500</v>
      </c>
    </row>
    <row r="14" spans="1:18">
      <c r="A14" s="8" t="s">
        <v>21</v>
      </c>
      <c r="B14" s="1"/>
      <c r="C14" s="1"/>
      <c r="D14" s="1"/>
      <c r="E14" s="9" t="s">
        <v>19</v>
      </c>
      <c r="F14" s="10">
        <v>28000</v>
      </c>
      <c r="G14" s="10">
        <v>31500</v>
      </c>
      <c r="H14" s="10">
        <v>14000</v>
      </c>
      <c r="I14" s="10">
        <v>14000</v>
      </c>
      <c r="J14" s="10">
        <v>14000</v>
      </c>
      <c r="K14" s="10">
        <v>14000</v>
      </c>
      <c r="L14" s="10">
        <v>14000</v>
      </c>
      <c r="M14" s="10">
        <v>14000</v>
      </c>
      <c r="N14" s="10">
        <v>14000</v>
      </c>
      <c r="O14" s="10">
        <v>14000</v>
      </c>
      <c r="P14" s="10">
        <v>10500</v>
      </c>
      <c r="Q14" s="10">
        <v>10500</v>
      </c>
      <c r="R14" s="10">
        <v>10500</v>
      </c>
    </row>
    <row r="15" spans="1:18">
      <c r="A15" s="8" t="s">
        <v>47</v>
      </c>
      <c r="B15" s="1"/>
      <c r="C15" s="1"/>
      <c r="D15" s="1"/>
      <c r="E15" s="9" t="s">
        <v>19</v>
      </c>
      <c r="F15" s="10">
        <v>120000</v>
      </c>
      <c r="G15" s="10">
        <v>135000</v>
      </c>
      <c r="H15" s="10">
        <v>60000</v>
      </c>
      <c r="I15" s="10">
        <v>60000</v>
      </c>
      <c r="J15" s="10">
        <v>60000</v>
      </c>
      <c r="K15" s="10">
        <v>60000</v>
      </c>
      <c r="L15" s="10">
        <v>60000</v>
      </c>
      <c r="M15" s="10">
        <v>60000</v>
      </c>
      <c r="N15" s="10">
        <v>60000</v>
      </c>
      <c r="O15" s="10">
        <v>60000</v>
      </c>
      <c r="P15" s="10">
        <v>45000</v>
      </c>
      <c r="Q15" s="10">
        <v>45000</v>
      </c>
      <c r="R15" s="10">
        <v>45000</v>
      </c>
    </row>
    <row r="16" spans="1:18">
      <c r="A16" s="8" t="s">
        <v>22</v>
      </c>
      <c r="B16" s="1"/>
      <c r="C16" s="1"/>
      <c r="D16" s="1"/>
      <c r="E16" s="9" t="s">
        <v>19</v>
      </c>
      <c r="F16" s="10">
        <v>96000</v>
      </c>
      <c r="G16" s="10">
        <v>108000</v>
      </c>
      <c r="H16" s="10">
        <v>48000</v>
      </c>
      <c r="I16" s="10">
        <v>48000</v>
      </c>
      <c r="J16" s="10">
        <v>48000</v>
      </c>
      <c r="K16" s="10">
        <v>48000</v>
      </c>
      <c r="L16" s="10">
        <v>48000</v>
      </c>
      <c r="M16" s="10">
        <v>48000</v>
      </c>
      <c r="N16" s="10">
        <v>48000</v>
      </c>
      <c r="O16" s="10">
        <v>48000</v>
      </c>
      <c r="P16" s="10">
        <v>36000</v>
      </c>
      <c r="Q16" s="10">
        <v>36000</v>
      </c>
      <c r="R16" s="10">
        <v>36000</v>
      </c>
    </row>
    <row r="17" spans="1:18">
      <c r="A17" s="8" t="s">
        <v>23</v>
      </c>
      <c r="B17" s="8"/>
      <c r="C17" s="8"/>
      <c r="D17" s="8"/>
      <c r="E17" s="11" t="s">
        <v>19</v>
      </c>
      <c r="F17" s="12">
        <v>28000</v>
      </c>
      <c r="G17" s="12">
        <v>31500</v>
      </c>
      <c r="H17" s="12">
        <v>14000</v>
      </c>
      <c r="I17" s="12">
        <v>14000</v>
      </c>
      <c r="J17" s="12">
        <v>14000</v>
      </c>
      <c r="K17" s="12">
        <v>14000</v>
      </c>
      <c r="L17" s="12">
        <v>14000</v>
      </c>
      <c r="M17" s="12">
        <v>14000</v>
      </c>
      <c r="N17" s="12">
        <v>14000</v>
      </c>
      <c r="O17" s="12">
        <v>14000</v>
      </c>
      <c r="P17" s="12">
        <v>10500</v>
      </c>
      <c r="Q17" s="12">
        <v>10500</v>
      </c>
      <c r="R17" s="12">
        <v>10500</v>
      </c>
    </row>
    <row r="18" spans="1:18" ht="15.75">
      <c r="A18" s="13" t="s">
        <v>24</v>
      </c>
      <c r="B18" s="7"/>
      <c r="C18" s="7"/>
      <c r="D18" s="7"/>
      <c r="E18" s="14" t="s">
        <v>19</v>
      </c>
      <c r="F18" s="15">
        <v>856000</v>
      </c>
      <c r="G18" s="15">
        <v>963000</v>
      </c>
      <c r="H18" s="15">
        <v>428000</v>
      </c>
      <c r="I18" s="15">
        <v>428000</v>
      </c>
      <c r="J18" s="15">
        <v>428000</v>
      </c>
      <c r="K18" s="15">
        <v>428000</v>
      </c>
      <c r="L18" s="15">
        <v>428000</v>
      </c>
      <c r="M18" s="15">
        <v>428000</v>
      </c>
      <c r="N18" s="15">
        <v>428000</v>
      </c>
      <c r="O18" s="15">
        <v>428000</v>
      </c>
      <c r="P18" s="15">
        <v>321000</v>
      </c>
      <c r="Q18" s="15">
        <v>321000</v>
      </c>
      <c r="R18" s="15">
        <v>321000</v>
      </c>
    </row>
    <row r="19" spans="1:18" ht="15.75">
      <c r="A19" s="16" t="s">
        <v>29</v>
      </c>
      <c r="B19" s="1"/>
      <c r="C19" s="1"/>
      <c r="D19" s="1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1:18">
      <c r="A20" s="8" t="s">
        <v>25</v>
      </c>
      <c r="B20" s="8"/>
      <c r="C20" s="11"/>
      <c r="D20" s="8"/>
      <c r="E20" s="11" t="s">
        <v>26</v>
      </c>
      <c r="F20" s="17">
        <v>1305120</v>
      </c>
      <c r="G20" s="17">
        <v>1839528</v>
      </c>
      <c r="H20" s="17">
        <v>1356160</v>
      </c>
      <c r="I20" s="17">
        <v>816060</v>
      </c>
      <c r="J20" s="17">
        <v>1463200</v>
      </c>
      <c r="K20" s="17">
        <v>295120</v>
      </c>
      <c r="L20" s="17">
        <v>493506</v>
      </c>
      <c r="M20" s="17">
        <v>291650</v>
      </c>
      <c r="N20" s="17">
        <v>1671360</v>
      </c>
      <c r="O20" s="17">
        <v>357552</v>
      </c>
      <c r="P20" s="17">
        <v>342600</v>
      </c>
      <c r="Q20" s="17">
        <v>325800</v>
      </c>
      <c r="R20" s="17">
        <v>310050</v>
      </c>
    </row>
    <row r="21" spans="1:18" ht="15.75">
      <c r="A21" s="6" t="s">
        <v>27</v>
      </c>
      <c r="B21" s="7"/>
      <c r="C21" s="14"/>
      <c r="D21" s="7"/>
      <c r="E21" s="14" t="s">
        <v>28</v>
      </c>
      <c r="F21" s="18">
        <v>6.5600000000000001E-4</v>
      </c>
      <c r="G21" s="18">
        <v>5.2400000000000005E-4</v>
      </c>
      <c r="H21" s="18">
        <v>3.1599999999999998E-4</v>
      </c>
      <c r="I21" s="18">
        <v>5.2400000000000005E-4</v>
      </c>
      <c r="J21" s="18">
        <v>2.9300000000000002E-4</v>
      </c>
      <c r="K21" s="18">
        <v>1.4499999999999999E-3</v>
      </c>
      <c r="L21" s="18">
        <v>8.6700000000000004E-4</v>
      </c>
      <c r="M21" s="18">
        <v>1.4679999999999999E-3</v>
      </c>
      <c r="N21" s="18">
        <v>2.5599999999999999E-4</v>
      </c>
      <c r="O21" s="18">
        <v>1.1969999999999999E-3</v>
      </c>
      <c r="P21" s="18">
        <v>9.3700000000000001E-4</v>
      </c>
      <c r="Q21" s="18">
        <v>9.8499999999999998E-4</v>
      </c>
      <c r="R21" s="18">
        <v>1.0349999999999999E-3</v>
      </c>
    </row>
    <row r="22" spans="1:18" ht="15.75">
      <c r="A22" s="16" t="s">
        <v>30</v>
      </c>
      <c r="B22" s="1"/>
      <c r="C22" s="1"/>
      <c r="D22" s="1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>
      <c r="A23" s="8" t="s">
        <v>25</v>
      </c>
      <c r="B23" s="8"/>
      <c r="C23" s="11"/>
      <c r="D23" s="8"/>
      <c r="E23" s="11" t="s">
        <v>26</v>
      </c>
      <c r="F23" s="17">
        <v>1631400</v>
      </c>
      <c r="G23" s="17">
        <v>2230692</v>
      </c>
      <c r="H23" s="17">
        <v>1928290</v>
      </c>
      <c r="I23" s="17">
        <v>1049220</v>
      </c>
      <c r="J23" s="17">
        <v>2108000</v>
      </c>
      <c r="K23" s="17">
        <v>538160</v>
      </c>
      <c r="L23" s="17">
        <v>857142</v>
      </c>
      <c r="M23" s="17">
        <v>437475</v>
      </c>
      <c r="N23" s="17">
        <v>2117056</v>
      </c>
      <c r="O23" s="17">
        <v>446940</v>
      </c>
      <c r="P23" s="17">
        <v>399700</v>
      </c>
      <c r="Q23" s="17">
        <v>343900</v>
      </c>
      <c r="R23" s="17">
        <v>321975</v>
      </c>
    </row>
    <row r="24" spans="1:18" ht="15.75">
      <c r="A24" s="6" t="s">
        <v>27</v>
      </c>
      <c r="B24" s="7"/>
      <c r="C24" s="14"/>
      <c r="D24" s="7"/>
      <c r="E24" s="14" t="s">
        <v>28</v>
      </c>
      <c r="F24" s="18">
        <v>5.2499999999999997E-4</v>
      </c>
      <c r="G24" s="18">
        <v>4.3199999999999998E-4</v>
      </c>
      <c r="H24" s="18">
        <v>2.22E-4</v>
      </c>
      <c r="I24" s="18">
        <v>4.08E-4</v>
      </c>
      <c r="J24" s="18">
        <v>2.03E-4</v>
      </c>
      <c r="K24" s="18">
        <v>7.9500000000000003E-4</v>
      </c>
      <c r="L24" s="18">
        <v>4.9899999999999999E-4</v>
      </c>
      <c r="M24" s="18">
        <v>9.7799999999999992E-4</v>
      </c>
      <c r="N24" s="18">
        <v>2.02E-4</v>
      </c>
      <c r="O24" s="18">
        <v>9.5799999999999998E-4</v>
      </c>
      <c r="P24" s="18">
        <v>8.03E-4</v>
      </c>
      <c r="Q24" s="18">
        <v>9.3300000000000002E-4</v>
      </c>
      <c r="R24" s="18">
        <v>9.9700000000000006E-4</v>
      </c>
    </row>
    <row r="25" spans="1:18" ht="15.75">
      <c r="A25" s="16" t="s">
        <v>31</v>
      </c>
      <c r="B25" s="1"/>
      <c r="C25" s="1"/>
      <c r="D25" s="1"/>
      <c r="E25" s="9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</row>
    <row r="26" spans="1:18">
      <c r="A26" s="8" t="s">
        <v>25</v>
      </c>
      <c r="B26" s="8"/>
      <c r="C26" s="11"/>
      <c r="D26" s="8"/>
      <c r="E26" s="11" t="s">
        <v>26</v>
      </c>
      <c r="F26" s="17">
        <v>2033812</v>
      </c>
      <c r="G26" s="17">
        <v>2643000</v>
      </c>
      <c r="H26" s="17">
        <v>2542800</v>
      </c>
      <c r="I26" s="17">
        <v>1282380</v>
      </c>
      <c r="J26" s="17">
        <v>2777600</v>
      </c>
      <c r="K26" s="17">
        <v>729120</v>
      </c>
      <c r="L26" s="17">
        <v>1116882</v>
      </c>
      <c r="M26" s="17">
        <v>583300</v>
      </c>
      <c r="N26" s="17">
        <v>2562752</v>
      </c>
      <c r="O26" s="17">
        <v>782145</v>
      </c>
      <c r="P26" s="17">
        <v>456800</v>
      </c>
      <c r="Q26" s="17">
        <v>362000</v>
      </c>
      <c r="R26" s="17">
        <v>333900</v>
      </c>
    </row>
    <row r="27" spans="1:18" ht="16.5" thickBot="1">
      <c r="A27" s="6" t="s">
        <v>27</v>
      </c>
      <c r="B27" s="3"/>
      <c r="C27" s="19"/>
      <c r="D27" s="3"/>
      <c r="E27" s="19" t="s">
        <v>28</v>
      </c>
      <c r="F27" s="18">
        <v>4.2099999999999999E-4</v>
      </c>
      <c r="G27" s="18">
        <v>3.6400000000000001E-4</v>
      </c>
      <c r="H27" s="18">
        <v>1.6799999999999999E-4</v>
      </c>
      <c r="I27" s="18">
        <v>3.3399999999999999E-4</v>
      </c>
      <c r="J27" s="18">
        <v>1.54E-4</v>
      </c>
      <c r="K27" s="18">
        <v>5.8699999999999996E-4</v>
      </c>
      <c r="L27" s="18">
        <v>3.8299999999999999E-4</v>
      </c>
      <c r="M27" s="18">
        <v>7.3399999999999995E-4</v>
      </c>
      <c r="N27" s="18">
        <v>1.6699999999999999E-4</v>
      </c>
      <c r="O27" s="18">
        <v>5.4699999999999996E-4</v>
      </c>
      <c r="P27" s="18">
        <v>7.0299999999999996E-4</v>
      </c>
      <c r="Q27" s="18">
        <v>8.8699999999999998E-4</v>
      </c>
      <c r="R27" s="18">
        <v>9.6100000000000005E-4</v>
      </c>
    </row>
    <row r="28" spans="1:18">
      <c r="A28" s="8" t="s">
        <v>32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>
      <c r="A29" s="8" t="s">
        <v>33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>
      <c r="A30" s="20" t="s">
        <v>51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21"/>
      <c r="Q30" s="21"/>
      <c r="R30" s="21"/>
    </row>
  </sheetData>
  <mergeCells count="11">
    <mergeCell ref="N5:P5"/>
    <mergeCell ref="A3:D7"/>
    <mergeCell ref="E3:E7"/>
    <mergeCell ref="F3:R3"/>
    <mergeCell ref="F4:J4"/>
    <mergeCell ref="L4:M4"/>
    <mergeCell ref="N4:P4"/>
    <mergeCell ref="Q4:R4"/>
    <mergeCell ref="F5:I5"/>
    <mergeCell ref="J5:K5"/>
    <mergeCell ref="L5:M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9.5.18 Custos Des Gerais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2011-04-01T22:01:54Z</dcterms:created>
  <dcterms:modified xsi:type="dcterms:W3CDTF">2011-08-19T18:52:25Z</dcterms:modified>
</cp:coreProperties>
</file>