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5.17 Cust ManSinal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R7" i="1"/>
  <c r="Q7"/>
  <c r="P7"/>
  <c r="O7"/>
  <c r="N7"/>
  <c r="K7"/>
  <c r="J7"/>
  <c r="H7"/>
  <c r="G7"/>
</calcChain>
</file>

<file path=xl/sharedStrings.xml><?xml version="1.0" encoding="utf-8"?>
<sst xmlns="http://schemas.openxmlformats.org/spreadsheetml/2006/main" count="93" uniqueCount="67">
  <si>
    <t>Unidades</t>
  </si>
  <si>
    <t>Brasil</t>
  </si>
  <si>
    <t>Paraguai</t>
  </si>
  <si>
    <t>Argentina</t>
  </si>
  <si>
    <t>Chile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</si>
  <si>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</si>
  <si>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</si>
  <si>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</si>
  <si>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</si>
  <si>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</si>
  <si>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</si>
  <si>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</si>
  <si>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</si>
  <si>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</si>
  <si>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</si>
  <si>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</si>
  <si>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</si>
  <si>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</si>
  <si>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</si>
  <si>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Material e Serviços</t>
  </si>
  <si>
    <t>mês/ano</t>
  </si>
  <si>
    <t>US$/mês</t>
  </si>
  <si>
    <t xml:space="preserve">   Peças e equipamentos</t>
  </si>
  <si>
    <t>unitário/ano</t>
  </si>
  <si>
    <t>US$/ano</t>
  </si>
  <si>
    <t xml:space="preserve">   Veículos</t>
  </si>
  <si>
    <t xml:space="preserve">   Diversos</t>
  </si>
  <si>
    <t xml:space="preserve">  Custo anual total de material e serviços</t>
  </si>
  <si>
    <t>Efetivo de Pessoal</t>
  </si>
  <si>
    <t xml:space="preserve">   Extensão de linha no trecho</t>
  </si>
  <si>
    <t>km</t>
  </si>
  <si>
    <t xml:space="preserve">   Extensão de linha em pátios e terminais</t>
  </si>
  <si>
    <t>%</t>
  </si>
  <si>
    <t xml:space="preserve">   Extensão total de linha</t>
  </si>
  <si>
    <t xml:space="preserve">   Produtividade pessoal</t>
  </si>
  <si>
    <t>homem/km</t>
  </si>
  <si>
    <t xml:space="preserve">   Efetivo de pessoal técnico</t>
  </si>
  <si>
    <t>homem/ano</t>
  </si>
  <si>
    <t xml:space="preserve">   Salário anual bruto de pessoal técnico</t>
  </si>
  <si>
    <t xml:space="preserve">   Gerente</t>
  </si>
  <si>
    <t xml:space="preserve">   Salário anual bruto de gerente</t>
  </si>
  <si>
    <t>US$/ ano</t>
  </si>
  <si>
    <t xml:space="preserve">   Custo anual total de pessoal</t>
  </si>
  <si>
    <t xml:space="preserve">Custo anual total de manutenção dos sistemas </t>
  </si>
  <si>
    <t>Produção anual</t>
  </si>
  <si>
    <t>mil tku/ano</t>
  </si>
  <si>
    <t>US$/tku</t>
  </si>
  <si>
    <t>US$/H ano</t>
  </si>
  <si>
    <t>Número de trens por ano 2015</t>
  </si>
  <si>
    <t>Custo sistemas eletroeletrônicos</t>
  </si>
  <si>
    <t>Número de trens por ano 2030</t>
  </si>
  <si>
    <t>Número de trens por ano 2045</t>
  </si>
  <si>
    <t>Países / Empresas / Trechos / Corredor Paranaguá - Antofagasta</t>
  </si>
  <si>
    <t>ALL - América Latina Logística</t>
  </si>
  <si>
    <t>Iguaçu</t>
  </si>
  <si>
    <t>S.Fco. do Sul</t>
  </si>
  <si>
    <t>Eng. Bley</t>
  </si>
  <si>
    <t>J.V. Gonzalez</t>
  </si>
  <si>
    <t>A. Victoria</t>
  </si>
  <si>
    <t xml:space="preserve">   Sinalização e telecomunicações</t>
  </si>
  <si>
    <t>Discriminação</t>
  </si>
  <si>
    <t xml:space="preserve">   Extensão de linha em pátios, terminais e outros</t>
  </si>
  <si>
    <t>Fonte: Enefer Consultoria e Projetos Ltda.</t>
  </si>
  <si>
    <t>Front. Brasil</t>
  </si>
  <si>
    <t>Front. Paraguai</t>
  </si>
  <si>
    <t>Front. Argentina</t>
  </si>
  <si>
    <r>
      <t xml:space="preserve">TABELA 9.5.17 // Estimativa dos Custos de Manutenção de Sinalizção e Telecomunicações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</si>
</sst>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3" fillId="2" borderId="0" xfId="0" applyFont="1" applyFill="1" applyBorder="1"/>
    <xf numFmtId="4" fontId="3" fillId="0" borderId="0" xfId="0" applyNumberFormat="1" applyFont="1" applyBorder="1"/>
    <xf numFmtId="0" fontId="3" fillId="2" borderId="0" xfId="0" applyFont="1" applyFill="1"/>
    <xf numFmtId="0" fontId="2" fillId="2" borderId="0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/>
    <xf numFmtId="0" fontId="3" fillId="2" borderId="6" xfId="0" applyFont="1" applyFill="1" applyBorder="1"/>
    <xf numFmtId="3" fontId="3" fillId="2" borderId="6" xfId="0" applyNumberFormat="1" applyFont="1" applyFill="1" applyBorder="1"/>
    <xf numFmtId="2" fontId="3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/>
    <xf numFmtId="2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/>
    <xf numFmtId="4" fontId="3" fillId="2" borderId="0" xfId="0" applyNumberFormat="1" applyFont="1" applyFill="1" applyBorder="1"/>
    <xf numFmtId="10" fontId="3" fillId="2" borderId="0" xfId="0" applyNumberFormat="1" applyFont="1" applyFill="1" applyBorder="1"/>
    <xf numFmtId="0" fontId="0" fillId="0" borderId="0" xfId="0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3" fillId="2" borderId="2" xfId="0" applyFont="1" applyFill="1" applyBorder="1"/>
    <xf numFmtId="3" fontId="3" fillId="2" borderId="2" xfId="0" applyNumberFormat="1" applyFont="1" applyFill="1" applyBorder="1"/>
    <xf numFmtId="3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/>
    <xf numFmtId="3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0" fontId="2" fillId="2" borderId="4" xfId="0" applyFont="1" applyFill="1" applyBorder="1"/>
    <xf numFmtId="0" fontId="3" fillId="2" borderId="4" xfId="0" applyFont="1" applyFill="1" applyBorder="1"/>
    <xf numFmtId="0" fontId="2" fillId="2" borderId="4" xfId="0" applyFont="1" applyFill="1" applyBorder="1" applyAlignment="1">
      <alignment horizontal="center"/>
    </xf>
    <xf numFmtId="164" fontId="2" fillId="2" borderId="4" xfId="0" applyNumberFormat="1" applyFont="1" applyFill="1" applyBorder="1"/>
    <xf numFmtId="0" fontId="3" fillId="2" borderId="5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49"/>
  <dimension ref="A2:S40"/>
  <sheetViews>
    <sheetView tabSelected="1" workbookViewId="0">
      <selection activeCell="A4" sqref="A4:C8"/>
    </sheetView>
  </sheetViews>
  <sheetFormatPr defaultRowHeight="15"/>
  <cols>
    <col min="1" max="1" width="19.85546875" style="1" customWidth="1"/>
    <col min="2" max="2" width="16" style="1" customWidth="1"/>
    <col min="3" max="3" width="7.28515625" style="1" customWidth="1"/>
    <col min="4" max="4" width="18.5703125" style="1" customWidth="1"/>
    <col min="5" max="5" width="12" style="1" customWidth="1"/>
    <col min="6" max="6" width="14.7109375" style="1" customWidth="1"/>
    <col min="7" max="7" width="13.5703125" style="1" customWidth="1"/>
    <col min="8" max="8" width="15" style="1" customWidth="1"/>
    <col min="9" max="9" width="15.5703125" style="1" customWidth="1"/>
    <col min="10" max="10" width="14.5703125" style="1" customWidth="1"/>
    <col min="11" max="11" width="17" style="1" customWidth="1"/>
    <col min="12" max="12" width="14.5703125" style="1" customWidth="1"/>
    <col min="13" max="13" width="17.85546875" style="1" customWidth="1"/>
    <col min="14" max="14" width="18.5703125" style="1" customWidth="1"/>
    <col min="15" max="16" width="15.140625" style="1" customWidth="1"/>
    <col min="17" max="17" width="12.7109375" style="1" customWidth="1"/>
    <col min="18" max="18" width="14" style="1" customWidth="1"/>
  </cols>
  <sheetData>
    <row r="2" spans="1:18" ht="15.75">
      <c r="A2" s="46" t="s">
        <v>66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6.5" thickBot="1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15.75">
      <c r="A4" s="42" t="s">
        <v>60</v>
      </c>
      <c r="B4" s="42"/>
      <c r="C4" s="42"/>
      <c r="D4" s="42"/>
      <c r="E4" s="42" t="s">
        <v>0</v>
      </c>
      <c r="F4" s="44" t="s">
        <v>52</v>
      </c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18" ht="12.75" customHeight="1">
      <c r="A5" s="42"/>
      <c r="B5" s="42"/>
      <c r="C5" s="42"/>
      <c r="D5" s="42"/>
      <c r="E5" s="42"/>
      <c r="F5" s="45" t="s">
        <v>1</v>
      </c>
      <c r="G5" s="45"/>
      <c r="H5" s="45"/>
      <c r="I5" s="45"/>
      <c r="J5" s="45"/>
      <c r="K5" s="6"/>
      <c r="L5" s="7" t="s">
        <v>2</v>
      </c>
      <c r="M5" s="7"/>
      <c r="N5" s="45" t="s">
        <v>3</v>
      </c>
      <c r="O5" s="45"/>
      <c r="P5" s="45"/>
      <c r="Q5" s="45" t="s">
        <v>4</v>
      </c>
      <c r="R5" s="45"/>
    </row>
    <row r="6" spans="1:18" ht="12.75" customHeight="1">
      <c r="A6" s="42"/>
      <c r="B6" s="42"/>
      <c r="C6" s="42"/>
      <c r="D6" s="42"/>
      <c r="E6" s="42"/>
      <c r="F6" s="41" t="s">
        <v>53</v>
      </c>
      <c r="G6" s="41"/>
      <c r="H6" s="41"/>
      <c r="I6" s="41"/>
      <c r="J6" s="45" t="s">
        <v>5</v>
      </c>
      <c r="K6" s="45"/>
      <c r="L6" s="41" t="s">
        <v>6</v>
      </c>
      <c r="M6" s="41"/>
      <c r="N6" s="41" t="s">
        <v>7</v>
      </c>
      <c r="O6" s="41"/>
      <c r="P6" s="41"/>
      <c r="Q6" s="6" t="s">
        <v>8</v>
      </c>
      <c r="R6" s="6" t="s">
        <v>9</v>
      </c>
    </row>
    <row r="7" spans="1:18" ht="12.75" customHeight="1">
      <c r="A7" s="42"/>
      <c r="B7" s="42"/>
      <c r="C7" s="42"/>
      <c r="D7" s="42"/>
      <c r="E7" s="42"/>
      <c r="F7" s="8" t="s">
        <v>10</v>
      </c>
      <c r="G7" s="39" t="str">
        <f>+F8</f>
        <v>Iguaçu</v>
      </c>
      <c r="H7" s="8" t="str">
        <f>+G8</f>
        <v>Desvio Ribas</v>
      </c>
      <c r="I7" s="39" t="s">
        <v>55</v>
      </c>
      <c r="J7" s="39" t="str">
        <f>+H8</f>
        <v>Guarapuava</v>
      </c>
      <c r="K7" s="39" t="str">
        <f>+J8</f>
        <v>Cascavel</v>
      </c>
      <c r="L7" s="8" t="s">
        <v>63</v>
      </c>
      <c r="M7" s="39" t="s">
        <v>11</v>
      </c>
      <c r="N7" s="39" t="str">
        <f>+M8</f>
        <v>Front. Argentina</v>
      </c>
      <c r="O7" s="39" t="str">
        <f>+N8</f>
        <v>J.V. Gonzalez</v>
      </c>
      <c r="P7" s="8" t="str">
        <f>+O8</f>
        <v>Salta</v>
      </c>
      <c r="Q7" s="39" t="str">
        <f>+P8</f>
        <v>Socompa</v>
      </c>
      <c r="R7" s="8" t="str">
        <f>+Q8</f>
        <v>A. Victoria</v>
      </c>
    </row>
    <row r="8" spans="1:18" ht="12.75" customHeight="1" thickBot="1">
      <c r="A8" s="43"/>
      <c r="B8" s="43"/>
      <c r="C8" s="43"/>
      <c r="D8" s="43"/>
      <c r="E8" s="43"/>
      <c r="F8" s="40" t="s">
        <v>54</v>
      </c>
      <c r="G8" s="40" t="s">
        <v>12</v>
      </c>
      <c r="H8" s="40" t="s">
        <v>13</v>
      </c>
      <c r="I8" s="40" t="s">
        <v>56</v>
      </c>
      <c r="J8" s="40" t="s">
        <v>14</v>
      </c>
      <c r="K8" s="40" t="s">
        <v>64</v>
      </c>
      <c r="L8" s="40" t="s">
        <v>15</v>
      </c>
      <c r="M8" s="40" t="s">
        <v>65</v>
      </c>
      <c r="N8" s="40" t="s">
        <v>57</v>
      </c>
      <c r="O8" s="40" t="s">
        <v>16</v>
      </c>
      <c r="P8" s="40" t="s">
        <v>17</v>
      </c>
      <c r="Q8" s="40" t="s">
        <v>58</v>
      </c>
      <c r="R8" s="40" t="s">
        <v>18</v>
      </c>
    </row>
    <row r="9" spans="1:18" ht="15.75">
      <c r="A9" s="9" t="s">
        <v>19</v>
      </c>
      <c r="B9" s="10"/>
      <c r="C9" s="11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>
      <c r="A10" s="2" t="s">
        <v>59</v>
      </c>
      <c r="B10" s="2"/>
      <c r="C10" s="12">
        <v>12</v>
      </c>
      <c r="D10" s="13" t="s">
        <v>20</v>
      </c>
      <c r="E10" s="13" t="s">
        <v>21</v>
      </c>
      <c r="F10" s="14">
        <v>12034</v>
      </c>
      <c r="G10" s="14">
        <v>13743</v>
      </c>
      <c r="H10" s="14">
        <v>13693</v>
      </c>
      <c r="I10" s="14">
        <v>14391</v>
      </c>
      <c r="J10" s="14">
        <v>12896</v>
      </c>
      <c r="K10" s="14">
        <v>9027</v>
      </c>
      <c r="L10" s="14">
        <v>15007</v>
      </c>
      <c r="M10" s="14">
        <v>16851</v>
      </c>
      <c r="N10" s="14">
        <v>34083</v>
      </c>
      <c r="O10" s="14">
        <v>13671</v>
      </c>
      <c r="P10" s="14">
        <v>22269</v>
      </c>
      <c r="Q10" s="14">
        <v>7059</v>
      </c>
      <c r="R10" s="14">
        <v>6201</v>
      </c>
    </row>
    <row r="11" spans="1:18">
      <c r="A11" s="2" t="s">
        <v>22</v>
      </c>
      <c r="B11" s="2"/>
      <c r="C11" s="12">
        <v>1</v>
      </c>
      <c r="D11" s="13" t="s">
        <v>23</v>
      </c>
      <c r="E11" s="13" t="s">
        <v>24</v>
      </c>
      <c r="F11" s="14">
        <v>92568</v>
      </c>
      <c r="G11" s="14">
        <v>105719</v>
      </c>
      <c r="H11" s="14">
        <v>105331</v>
      </c>
      <c r="I11" s="14">
        <v>110700</v>
      </c>
      <c r="J11" s="14">
        <v>99200</v>
      </c>
      <c r="K11" s="14">
        <v>69440</v>
      </c>
      <c r="L11" s="14">
        <v>115440</v>
      </c>
      <c r="M11" s="14">
        <v>129620</v>
      </c>
      <c r="N11" s="14">
        <v>262174</v>
      </c>
      <c r="O11" s="14">
        <v>105160</v>
      </c>
      <c r="P11" s="14">
        <v>171300</v>
      </c>
      <c r="Q11" s="14">
        <v>54300</v>
      </c>
      <c r="R11" s="14">
        <v>47700</v>
      </c>
    </row>
    <row r="12" spans="1:18">
      <c r="A12" s="2" t="s">
        <v>25</v>
      </c>
      <c r="B12" s="2"/>
      <c r="C12" s="12">
        <v>12</v>
      </c>
      <c r="D12" s="13" t="s">
        <v>20</v>
      </c>
      <c r="E12" s="13" t="s">
        <v>21</v>
      </c>
      <c r="F12" s="14">
        <v>9257</v>
      </c>
      <c r="G12" s="14">
        <v>10572</v>
      </c>
      <c r="H12" s="14">
        <v>10533</v>
      </c>
      <c r="I12" s="14">
        <v>11070</v>
      </c>
      <c r="J12" s="14">
        <v>9920</v>
      </c>
      <c r="K12" s="14">
        <v>6944</v>
      </c>
      <c r="L12" s="14">
        <v>11544</v>
      </c>
      <c r="M12" s="14">
        <v>12962</v>
      </c>
      <c r="N12" s="14">
        <v>26217</v>
      </c>
      <c r="O12" s="14">
        <v>10516</v>
      </c>
      <c r="P12" s="14">
        <v>17130</v>
      </c>
      <c r="Q12" s="14">
        <v>5430</v>
      </c>
      <c r="R12" s="14">
        <v>4770</v>
      </c>
    </row>
    <row r="13" spans="1:18">
      <c r="A13" s="2" t="s">
        <v>26</v>
      </c>
      <c r="B13" s="2"/>
      <c r="C13" s="12">
        <v>12</v>
      </c>
      <c r="D13" s="13" t="s">
        <v>20</v>
      </c>
      <c r="E13" s="13" t="s">
        <v>21</v>
      </c>
      <c r="F13" s="14">
        <v>6480</v>
      </c>
      <c r="G13" s="14">
        <v>7400</v>
      </c>
      <c r="H13" s="14">
        <v>7373</v>
      </c>
      <c r="I13" s="14">
        <v>7749</v>
      </c>
      <c r="J13" s="14">
        <v>6944</v>
      </c>
      <c r="K13" s="14">
        <v>4861</v>
      </c>
      <c r="L13" s="14">
        <v>8081</v>
      </c>
      <c r="M13" s="14">
        <v>9073</v>
      </c>
      <c r="N13" s="14">
        <v>18352</v>
      </c>
      <c r="O13" s="14">
        <v>7361</v>
      </c>
      <c r="P13" s="14">
        <v>11991</v>
      </c>
      <c r="Q13" s="14">
        <v>3801</v>
      </c>
      <c r="R13" s="14">
        <v>3339</v>
      </c>
    </row>
    <row r="14" spans="1:18">
      <c r="A14" s="2" t="s">
        <v>59</v>
      </c>
      <c r="B14" s="2"/>
      <c r="C14" s="12"/>
      <c r="D14" s="2"/>
      <c r="E14" s="13" t="s">
        <v>24</v>
      </c>
      <c r="F14" s="14">
        <v>144408</v>
      </c>
      <c r="G14" s="14">
        <v>164916</v>
      </c>
      <c r="H14" s="14">
        <v>164316</v>
      </c>
      <c r="I14" s="14">
        <v>172692</v>
      </c>
      <c r="J14" s="14">
        <v>154752</v>
      </c>
      <c r="K14" s="14">
        <v>108324</v>
      </c>
      <c r="L14" s="14">
        <v>180084</v>
      </c>
      <c r="M14" s="14">
        <v>202212</v>
      </c>
      <c r="N14" s="14">
        <v>408996</v>
      </c>
      <c r="O14" s="14">
        <v>164052</v>
      </c>
      <c r="P14" s="14">
        <v>267228</v>
      </c>
      <c r="Q14" s="14">
        <v>84708</v>
      </c>
      <c r="R14" s="14">
        <v>74412</v>
      </c>
    </row>
    <row r="15" spans="1:18">
      <c r="A15" s="2" t="s">
        <v>22</v>
      </c>
      <c r="B15" s="2"/>
      <c r="C15" s="12"/>
      <c r="D15" s="2"/>
      <c r="E15" s="13" t="s">
        <v>24</v>
      </c>
      <c r="F15" s="14">
        <v>92568</v>
      </c>
      <c r="G15" s="14">
        <v>105719</v>
      </c>
      <c r="H15" s="14">
        <v>105331</v>
      </c>
      <c r="I15" s="14">
        <v>110700</v>
      </c>
      <c r="J15" s="14">
        <v>99200</v>
      </c>
      <c r="K15" s="14">
        <v>69440</v>
      </c>
      <c r="L15" s="14">
        <v>115440</v>
      </c>
      <c r="M15" s="14">
        <v>129620</v>
      </c>
      <c r="N15" s="14">
        <v>262174</v>
      </c>
      <c r="O15" s="14">
        <v>105160</v>
      </c>
      <c r="P15" s="14">
        <v>171300</v>
      </c>
      <c r="Q15" s="14">
        <v>54300</v>
      </c>
      <c r="R15" s="14">
        <v>47700</v>
      </c>
    </row>
    <row r="16" spans="1:18">
      <c r="A16" s="2" t="s">
        <v>25</v>
      </c>
      <c r="B16" s="2"/>
      <c r="C16" s="12"/>
      <c r="D16" s="2"/>
      <c r="E16" s="13" t="s">
        <v>24</v>
      </c>
      <c r="F16" s="14">
        <v>111084</v>
      </c>
      <c r="G16" s="14">
        <v>126864</v>
      </c>
      <c r="H16" s="14">
        <v>126396</v>
      </c>
      <c r="I16" s="14">
        <v>132840</v>
      </c>
      <c r="J16" s="14">
        <v>119040</v>
      </c>
      <c r="K16" s="14">
        <v>83328</v>
      </c>
      <c r="L16" s="14">
        <v>138528</v>
      </c>
      <c r="M16" s="14">
        <v>155544</v>
      </c>
      <c r="N16" s="14">
        <v>314604</v>
      </c>
      <c r="O16" s="14">
        <v>126192</v>
      </c>
      <c r="P16" s="14">
        <v>205560</v>
      </c>
      <c r="Q16" s="14">
        <v>65160</v>
      </c>
      <c r="R16" s="14">
        <v>57240</v>
      </c>
    </row>
    <row r="17" spans="1:19">
      <c r="A17" s="2" t="s">
        <v>26</v>
      </c>
      <c r="B17" s="2"/>
      <c r="C17" s="12"/>
      <c r="D17" s="2"/>
      <c r="E17" s="13" t="s">
        <v>24</v>
      </c>
      <c r="F17" s="14">
        <v>77760</v>
      </c>
      <c r="G17" s="14">
        <v>88800</v>
      </c>
      <c r="H17" s="14">
        <v>88476</v>
      </c>
      <c r="I17" s="14">
        <v>92988</v>
      </c>
      <c r="J17" s="14">
        <v>83328</v>
      </c>
      <c r="K17" s="14">
        <v>58332</v>
      </c>
      <c r="L17" s="14">
        <v>96972</v>
      </c>
      <c r="M17" s="14">
        <v>108876</v>
      </c>
      <c r="N17" s="14">
        <v>220224</v>
      </c>
      <c r="O17" s="14">
        <v>88332</v>
      </c>
      <c r="P17" s="14">
        <v>143892</v>
      </c>
      <c r="Q17" s="14">
        <v>45612</v>
      </c>
      <c r="R17" s="14">
        <v>40068</v>
      </c>
    </row>
    <row r="18" spans="1:19" ht="15.75">
      <c r="A18" s="5" t="s">
        <v>27</v>
      </c>
      <c r="B18" s="5"/>
      <c r="C18" s="15"/>
      <c r="D18" s="5"/>
      <c r="E18" s="16" t="s">
        <v>24</v>
      </c>
      <c r="F18" s="17">
        <v>425820</v>
      </c>
      <c r="G18" s="17">
        <v>486299</v>
      </c>
      <c r="H18" s="17">
        <v>484519</v>
      </c>
      <c r="I18" s="17">
        <v>509220</v>
      </c>
      <c r="J18" s="17">
        <v>456320</v>
      </c>
      <c r="K18" s="17">
        <v>319424</v>
      </c>
      <c r="L18" s="17">
        <v>531024</v>
      </c>
      <c r="M18" s="17">
        <v>596252</v>
      </c>
      <c r="N18" s="17">
        <v>1205998</v>
      </c>
      <c r="O18" s="17">
        <v>483736</v>
      </c>
      <c r="P18" s="17">
        <v>787980</v>
      </c>
      <c r="Q18" s="17">
        <v>249780</v>
      </c>
      <c r="R18" s="17">
        <v>219420</v>
      </c>
    </row>
    <row r="19" spans="1:19" ht="15.75">
      <c r="A19" s="5" t="s">
        <v>28</v>
      </c>
      <c r="B19" s="2"/>
      <c r="C19" s="12"/>
      <c r="D19" s="2"/>
      <c r="E19" s="1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9">
      <c r="A20" s="2" t="s">
        <v>29</v>
      </c>
      <c r="B20" s="2"/>
      <c r="C20" s="12"/>
      <c r="D20" s="2"/>
      <c r="E20" s="13" t="s">
        <v>30</v>
      </c>
      <c r="F20" s="18">
        <v>108.76</v>
      </c>
      <c r="G20" s="18">
        <v>117.47</v>
      </c>
      <c r="H20" s="18">
        <v>211.9</v>
      </c>
      <c r="I20" s="18">
        <v>274.31</v>
      </c>
      <c r="J20" s="18">
        <v>248</v>
      </c>
      <c r="K20" s="18">
        <v>173.6</v>
      </c>
      <c r="L20" s="18">
        <v>288.60000000000002</v>
      </c>
      <c r="M20" s="18">
        <v>324.05</v>
      </c>
      <c r="N20" s="18">
        <v>655.44</v>
      </c>
      <c r="O20" s="18">
        <v>655.44</v>
      </c>
      <c r="P20" s="18">
        <v>571</v>
      </c>
      <c r="Q20" s="18">
        <v>181</v>
      </c>
      <c r="R20" s="18">
        <v>159</v>
      </c>
    </row>
    <row r="21" spans="1:19">
      <c r="A21" s="2" t="s">
        <v>31</v>
      </c>
      <c r="B21" s="2"/>
      <c r="C21" s="12"/>
      <c r="D21" s="2"/>
      <c r="E21" s="13" t="s">
        <v>30</v>
      </c>
      <c r="F21" s="3">
        <v>64.34</v>
      </c>
      <c r="G21" s="3">
        <v>80.25</v>
      </c>
      <c r="H21" s="3">
        <v>33.36</v>
      </c>
      <c r="I21" s="3">
        <v>43.77</v>
      </c>
      <c r="J21" s="3">
        <v>33.090000000000003</v>
      </c>
      <c r="K21" s="3">
        <v>22.3</v>
      </c>
      <c r="L21" s="3">
        <v>53.92</v>
      </c>
      <c r="M21" s="3">
        <v>24.8</v>
      </c>
      <c r="N21" s="3">
        <v>52.81</v>
      </c>
      <c r="O21" s="3">
        <v>35.159999999999997</v>
      </c>
      <c r="P21" s="3">
        <v>17.399999999999999</v>
      </c>
      <c r="Q21" s="3">
        <v>5.0999999999999996</v>
      </c>
      <c r="R21" s="3">
        <v>7.2</v>
      </c>
    </row>
    <row r="22" spans="1:19">
      <c r="A22" s="2" t="s">
        <v>61</v>
      </c>
      <c r="B22" s="2"/>
      <c r="C22" s="12"/>
      <c r="D22" s="2"/>
      <c r="E22" s="13" t="s">
        <v>32</v>
      </c>
      <c r="F22" s="19">
        <v>0.03</v>
      </c>
      <c r="G22" s="19">
        <v>0.03</v>
      </c>
      <c r="H22" s="19">
        <v>0.03</v>
      </c>
      <c r="I22" s="19">
        <v>0.03</v>
      </c>
      <c r="J22" s="19">
        <v>0.03</v>
      </c>
      <c r="K22" s="19">
        <v>0.03</v>
      </c>
      <c r="L22" s="19">
        <v>0.03</v>
      </c>
      <c r="M22" s="19">
        <v>0.03</v>
      </c>
      <c r="N22" s="19">
        <v>0.03</v>
      </c>
      <c r="O22" s="19">
        <v>0.03</v>
      </c>
      <c r="P22" s="19">
        <v>0.03</v>
      </c>
      <c r="Q22" s="19">
        <v>0.03</v>
      </c>
      <c r="R22" s="19">
        <v>0.03</v>
      </c>
    </row>
    <row r="23" spans="1:19">
      <c r="A23" s="2" t="s">
        <v>33</v>
      </c>
      <c r="B23" s="2"/>
      <c r="C23" s="12"/>
      <c r="D23" s="2"/>
      <c r="E23" s="13" t="s">
        <v>30</v>
      </c>
      <c r="F23" s="12">
        <v>186.39</v>
      </c>
      <c r="G23" s="12">
        <v>200.55</v>
      </c>
      <c r="H23" s="12">
        <v>299.87</v>
      </c>
      <c r="I23" s="12">
        <v>325.98</v>
      </c>
      <c r="J23" s="12">
        <v>278.72000000000003</v>
      </c>
      <c r="K23" s="12">
        <v>178.81</v>
      </c>
      <c r="L23" s="12">
        <v>297.26</v>
      </c>
      <c r="M23" s="12">
        <v>333.77</v>
      </c>
      <c r="N23" s="12">
        <v>719.67</v>
      </c>
      <c r="O23" s="12">
        <v>283.35000000000002</v>
      </c>
      <c r="P23" s="12">
        <v>593.38</v>
      </c>
      <c r="Q23" s="12">
        <v>193.85</v>
      </c>
      <c r="R23" s="12">
        <v>163.77000000000001</v>
      </c>
    </row>
    <row r="24" spans="1:19">
      <c r="A24" s="2" t="s">
        <v>34</v>
      </c>
      <c r="B24" s="2"/>
      <c r="C24" s="12"/>
      <c r="D24" s="2"/>
      <c r="E24" s="13" t="s">
        <v>35</v>
      </c>
      <c r="F24" s="18">
        <v>0.08</v>
      </c>
      <c r="G24" s="18">
        <v>0.08</v>
      </c>
      <c r="H24" s="18">
        <v>0.08</v>
      </c>
      <c r="I24" s="18">
        <v>0.08</v>
      </c>
      <c r="J24" s="18">
        <v>0.08</v>
      </c>
      <c r="K24" s="18">
        <v>0.08</v>
      </c>
      <c r="L24" s="18">
        <v>0.08</v>
      </c>
      <c r="M24" s="18">
        <v>0.08</v>
      </c>
      <c r="N24" s="18">
        <v>0.08</v>
      </c>
      <c r="O24" s="18">
        <v>0.08</v>
      </c>
      <c r="P24" s="18">
        <v>0.08</v>
      </c>
      <c r="Q24" s="18">
        <v>0.08</v>
      </c>
      <c r="R24" s="18">
        <v>0.08</v>
      </c>
    </row>
    <row r="25" spans="1:19">
      <c r="A25" s="2" t="s">
        <v>36</v>
      </c>
      <c r="B25" s="2"/>
      <c r="C25" s="12"/>
      <c r="D25" s="2"/>
      <c r="E25" s="13" t="s">
        <v>37</v>
      </c>
      <c r="F25" s="2">
        <v>15</v>
      </c>
      <c r="G25" s="2">
        <v>17</v>
      </c>
      <c r="H25" s="2">
        <v>24</v>
      </c>
      <c r="I25" s="2">
        <v>27</v>
      </c>
      <c r="J25" s="2">
        <v>23</v>
      </c>
      <c r="K25" s="2">
        <v>15</v>
      </c>
      <c r="L25" s="2">
        <v>24</v>
      </c>
      <c r="M25" s="2">
        <v>27</v>
      </c>
      <c r="N25" s="2">
        <v>58</v>
      </c>
      <c r="O25" s="2">
        <v>23</v>
      </c>
      <c r="P25" s="2">
        <v>48</v>
      </c>
      <c r="Q25" s="2">
        <v>16</v>
      </c>
      <c r="R25" s="2">
        <v>14</v>
      </c>
    </row>
    <row r="26" spans="1:19">
      <c r="A26" s="2" t="s">
        <v>38</v>
      </c>
      <c r="B26" s="2"/>
      <c r="C26" s="12"/>
      <c r="D26" s="2"/>
      <c r="E26" s="13" t="s">
        <v>47</v>
      </c>
      <c r="F26" s="18">
        <v>20000</v>
      </c>
      <c r="G26" s="18">
        <v>20000</v>
      </c>
      <c r="H26" s="18">
        <v>20000</v>
      </c>
      <c r="I26" s="18">
        <v>20000</v>
      </c>
      <c r="J26" s="18">
        <v>20000</v>
      </c>
      <c r="K26" s="18">
        <v>20000</v>
      </c>
      <c r="L26" s="18">
        <v>18000</v>
      </c>
      <c r="M26" s="18">
        <v>18000</v>
      </c>
      <c r="N26" s="18">
        <v>18000</v>
      </c>
      <c r="O26" s="18">
        <v>18000</v>
      </c>
      <c r="P26" s="18">
        <v>18000</v>
      </c>
      <c r="Q26" s="18">
        <v>18000</v>
      </c>
      <c r="R26" s="18">
        <v>18000</v>
      </c>
    </row>
    <row r="27" spans="1:19">
      <c r="A27" s="2" t="s">
        <v>39</v>
      </c>
      <c r="B27" s="2"/>
      <c r="C27" s="12"/>
      <c r="D27" s="2"/>
      <c r="E27" s="13" t="s">
        <v>37</v>
      </c>
      <c r="F27" s="14">
        <v>0</v>
      </c>
      <c r="G27" s="14">
        <v>1</v>
      </c>
      <c r="H27" s="14">
        <v>0</v>
      </c>
      <c r="I27" s="14">
        <v>0</v>
      </c>
      <c r="J27" s="14">
        <v>1</v>
      </c>
      <c r="K27" s="14">
        <v>0</v>
      </c>
      <c r="L27" s="14">
        <v>1</v>
      </c>
      <c r="M27" s="14">
        <v>0</v>
      </c>
      <c r="N27" s="14">
        <v>1</v>
      </c>
      <c r="O27" s="14">
        <v>1</v>
      </c>
      <c r="P27" s="14">
        <v>1</v>
      </c>
      <c r="Q27" s="14">
        <v>0</v>
      </c>
      <c r="R27" s="14">
        <v>0</v>
      </c>
      <c r="S27" s="20"/>
    </row>
    <row r="28" spans="1:19">
      <c r="A28" s="2" t="s">
        <v>40</v>
      </c>
      <c r="B28" s="2"/>
      <c r="C28" s="12"/>
      <c r="D28" s="2"/>
      <c r="E28" s="13" t="s">
        <v>41</v>
      </c>
      <c r="F28" s="18">
        <v>60000</v>
      </c>
      <c r="G28" s="18">
        <v>60000</v>
      </c>
      <c r="H28" s="18">
        <v>60000</v>
      </c>
      <c r="I28" s="18">
        <v>60000</v>
      </c>
      <c r="J28" s="18">
        <v>60000</v>
      </c>
      <c r="K28" s="18">
        <v>60000</v>
      </c>
      <c r="L28" s="18">
        <v>54000</v>
      </c>
      <c r="M28" s="18">
        <v>54000</v>
      </c>
      <c r="N28" s="18">
        <v>54000</v>
      </c>
      <c r="O28" s="18">
        <v>54000</v>
      </c>
      <c r="P28" s="18">
        <v>54000</v>
      </c>
      <c r="Q28" s="18">
        <v>54000</v>
      </c>
      <c r="R28" s="18">
        <v>54000</v>
      </c>
    </row>
    <row r="29" spans="1:19" ht="15.75">
      <c r="A29" s="21" t="s">
        <v>42</v>
      </c>
      <c r="B29" s="21"/>
      <c r="C29" s="22"/>
      <c r="D29" s="21"/>
      <c r="E29" s="23" t="s">
        <v>24</v>
      </c>
      <c r="F29" s="24">
        <v>300000</v>
      </c>
      <c r="G29" s="24">
        <v>400000</v>
      </c>
      <c r="H29" s="24">
        <v>480000</v>
      </c>
      <c r="I29" s="24">
        <v>540000</v>
      </c>
      <c r="J29" s="24">
        <v>520000</v>
      </c>
      <c r="K29" s="24">
        <v>300000</v>
      </c>
      <c r="L29" s="24">
        <v>486000</v>
      </c>
      <c r="M29" s="24">
        <v>486000</v>
      </c>
      <c r="N29" s="24">
        <v>1098000</v>
      </c>
      <c r="O29" s="24">
        <v>468000</v>
      </c>
      <c r="P29" s="24">
        <v>918000</v>
      </c>
      <c r="Q29" s="24">
        <v>288000</v>
      </c>
      <c r="R29" s="24">
        <v>252000</v>
      </c>
    </row>
    <row r="30" spans="1:19" ht="15.75">
      <c r="A30" s="5" t="s">
        <v>43</v>
      </c>
      <c r="B30" s="21"/>
      <c r="C30" s="22"/>
      <c r="D30" s="25"/>
      <c r="E30" s="23" t="s">
        <v>24</v>
      </c>
      <c r="F30" s="24">
        <v>725820</v>
      </c>
      <c r="G30" s="24">
        <v>886299</v>
      </c>
      <c r="H30" s="24">
        <v>964519</v>
      </c>
      <c r="I30" s="24">
        <v>1049220</v>
      </c>
      <c r="J30" s="24">
        <v>976320</v>
      </c>
      <c r="K30" s="24">
        <v>619424</v>
      </c>
      <c r="L30" s="24">
        <v>1017024</v>
      </c>
      <c r="M30" s="24">
        <v>1082252</v>
      </c>
      <c r="N30" s="24">
        <v>2303998</v>
      </c>
      <c r="O30" s="24">
        <v>951736</v>
      </c>
      <c r="P30" s="24">
        <v>1705980</v>
      </c>
      <c r="Q30" s="24">
        <v>537780</v>
      </c>
      <c r="R30" s="24">
        <v>471420</v>
      </c>
    </row>
    <row r="31" spans="1:19" ht="15.75">
      <c r="A31" s="26" t="s">
        <v>48</v>
      </c>
      <c r="B31" s="27"/>
      <c r="C31" s="28"/>
      <c r="D31" s="27"/>
      <c r="E31" s="29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9">
      <c r="A32" s="2" t="s">
        <v>44</v>
      </c>
      <c r="B32" s="2"/>
      <c r="C32" s="13"/>
      <c r="D32" s="2"/>
      <c r="E32" s="31" t="s">
        <v>45</v>
      </c>
      <c r="F32" s="32">
        <v>1305120</v>
      </c>
      <c r="G32" s="32">
        <v>1839528</v>
      </c>
      <c r="H32" s="32">
        <v>1356160</v>
      </c>
      <c r="I32" s="32">
        <v>816060</v>
      </c>
      <c r="J32" s="32">
        <v>1463200</v>
      </c>
      <c r="K32" s="32">
        <v>295120</v>
      </c>
      <c r="L32" s="32">
        <v>493506</v>
      </c>
      <c r="M32" s="32">
        <v>291650</v>
      </c>
      <c r="N32" s="32">
        <v>1671360</v>
      </c>
      <c r="O32" s="32">
        <v>357552</v>
      </c>
      <c r="P32" s="32">
        <v>342600</v>
      </c>
      <c r="Q32" s="32">
        <v>325800</v>
      </c>
      <c r="R32" s="32">
        <v>310050</v>
      </c>
    </row>
    <row r="33" spans="1:18" ht="15.75">
      <c r="A33" s="5" t="s">
        <v>49</v>
      </c>
      <c r="B33" s="2"/>
      <c r="C33" s="16"/>
      <c r="D33" s="2"/>
      <c r="E33" s="16" t="s">
        <v>46</v>
      </c>
      <c r="F33" s="33">
        <v>5.5999999999999995E-4</v>
      </c>
      <c r="G33" s="33">
        <v>4.8000000000000001E-4</v>
      </c>
      <c r="H33" s="33">
        <v>7.1000000000000002E-4</v>
      </c>
      <c r="I33" s="33">
        <v>1.2899999999999999E-3</v>
      </c>
      <c r="J33" s="33">
        <v>6.7000000000000002E-4</v>
      </c>
      <c r="K33" s="33">
        <v>2.0999999999999999E-3</v>
      </c>
      <c r="L33" s="33">
        <v>2.0600000000000002E-3</v>
      </c>
      <c r="M33" s="33">
        <v>3.7100000000000002E-3</v>
      </c>
      <c r="N33" s="33">
        <v>1.3799999999999999E-3</v>
      </c>
      <c r="O33" s="33">
        <v>2.66E-3</v>
      </c>
      <c r="P33" s="33">
        <v>4.9800000000000001E-3</v>
      </c>
      <c r="Q33" s="33">
        <v>1.65E-3</v>
      </c>
      <c r="R33" s="33">
        <v>1.5200000000000001E-3</v>
      </c>
    </row>
    <row r="34" spans="1:18" ht="15.75">
      <c r="A34" s="5" t="s">
        <v>50</v>
      </c>
      <c r="B34" s="2"/>
      <c r="C34" s="14"/>
      <c r="D34" s="2"/>
      <c r="E34" s="31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  <row r="35" spans="1:18">
      <c r="A35" s="2" t="s">
        <v>44</v>
      </c>
      <c r="B35" s="2"/>
      <c r="C35" s="13"/>
      <c r="D35" s="2"/>
      <c r="E35" s="31" t="s">
        <v>45</v>
      </c>
      <c r="F35" s="32">
        <v>1631400</v>
      </c>
      <c r="G35" s="32">
        <v>2230692</v>
      </c>
      <c r="H35" s="32">
        <v>1928290</v>
      </c>
      <c r="I35" s="32">
        <v>1049220</v>
      </c>
      <c r="J35" s="32">
        <v>2108000</v>
      </c>
      <c r="K35" s="32">
        <v>538160</v>
      </c>
      <c r="L35" s="32">
        <v>857142</v>
      </c>
      <c r="M35" s="32">
        <v>437475</v>
      </c>
      <c r="N35" s="32">
        <v>2117056</v>
      </c>
      <c r="O35" s="32">
        <v>446940</v>
      </c>
      <c r="P35" s="32">
        <v>399700</v>
      </c>
      <c r="Q35" s="32">
        <v>343900</v>
      </c>
      <c r="R35" s="32">
        <v>321975</v>
      </c>
    </row>
    <row r="36" spans="1:18" ht="15.75">
      <c r="A36" s="5" t="s">
        <v>49</v>
      </c>
      <c r="B36" s="2"/>
      <c r="C36" s="16"/>
      <c r="D36" s="2"/>
      <c r="E36" s="16" t="s">
        <v>46</v>
      </c>
      <c r="F36" s="33">
        <v>4.4000000000000002E-4</v>
      </c>
      <c r="G36" s="33">
        <v>4.0000000000000002E-4</v>
      </c>
      <c r="H36" s="33">
        <v>5.0000000000000001E-4</v>
      </c>
      <c r="I36" s="33">
        <v>1E-3</v>
      </c>
      <c r="J36" s="33">
        <v>4.6000000000000001E-4</v>
      </c>
      <c r="K36" s="33">
        <v>1.15E-3</v>
      </c>
      <c r="L36" s="33">
        <v>1.1900000000000001E-3</v>
      </c>
      <c r="M36" s="33">
        <v>2.47E-3</v>
      </c>
      <c r="N36" s="33">
        <v>1.09E-3</v>
      </c>
      <c r="O36" s="33">
        <v>2.1299999999999999E-3</v>
      </c>
      <c r="P36" s="33">
        <v>4.2700000000000004E-3</v>
      </c>
      <c r="Q36" s="33">
        <v>1.56E-3</v>
      </c>
      <c r="R36" s="33">
        <v>1.4599999999999999E-3</v>
      </c>
    </row>
    <row r="37" spans="1:18" ht="15.75">
      <c r="A37" s="5" t="s">
        <v>51</v>
      </c>
      <c r="B37" s="2"/>
      <c r="C37" s="14"/>
      <c r="D37" s="2"/>
      <c r="E37" s="31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spans="1:18">
      <c r="A38" s="2" t="s">
        <v>44</v>
      </c>
      <c r="B38" s="2"/>
      <c r="C38" s="13"/>
      <c r="D38" s="2"/>
      <c r="E38" s="31" t="s">
        <v>45</v>
      </c>
      <c r="F38" s="32">
        <v>2033812</v>
      </c>
      <c r="G38" s="32">
        <v>2643000</v>
      </c>
      <c r="H38" s="32">
        <v>2542800</v>
      </c>
      <c r="I38" s="32">
        <v>1282380</v>
      </c>
      <c r="J38" s="32">
        <v>2777600</v>
      </c>
      <c r="K38" s="32">
        <v>729120</v>
      </c>
      <c r="L38" s="32">
        <v>1116882</v>
      </c>
      <c r="M38" s="32">
        <v>583300</v>
      </c>
      <c r="N38" s="32">
        <v>2562752</v>
      </c>
      <c r="O38" s="32">
        <v>782145</v>
      </c>
      <c r="P38" s="32">
        <v>456800</v>
      </c>
      <c r="Q38" s="32">
        <v>362000</v>
      </c>
      <c r="R38" s="32">
        <v>333900</v>
      </c>
    </row>
    <row r="39" spans="1:18" ht="16.5" thickBot="1">
      <c r="A39" s="34" t="s">
        <v>49</v>
      </c>
      <c r="B39" s="35"/>
      <c r="C39" s="36"/>
      <c r="D39" s="35"/>
      <c r="E39" s="36" t="s">
        <v>46</v>
      </c>
      <c r="F39" s="37">
        <v>3.6000000000000002E-4</v>
      </c>
      <c r="G39" s="37">
        <v>3.4000000000000002E-4</v>
      </c>
      <c r="H39" s="37">
        <v>3.8000000000000002E-4</v>
      </c>
      <c r="I39" s="37">
        <v>8.1999999999999998E-4</v>
      </c>
      <c r="J39" s="37">
        <v>3.5E-4</v>
      </c>
      <c r="K39" s="37">
        <v>8.4999999999999995E-4</v>
      </c>
      <c r="L39" s="37">
        <v>9.1E-4</v>
      </c>
      <c r="M39" s="37">
        <v>1.8600000000000001E-3</v>
      </c>
      <c r="N39" s="37">
        <v>8.9999999999999998E-4</v>
      </c>
      <c r="O39" s="37">
        <v>1.2199999999999999E-3</v>
      </c>
      <c r="P39" s="37">
        <v>3.7299999999999998E-3</v>
      </c>
      <c r="Q39" s="37">
        <v>1.49E-3</v>
      </c>
      <c r="R39" s="37">
        <v>1.41E-3</v>
      </c>
    </row>
    <row r="40" spans="1:18">
      <c r="A40" s="38" t="s">
        <v>62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</sheetData>
  <mergeCells count="11">
    <mergeCell ref="L6:M6"/>
    <mergeCell ref="N6:P6"/>
    <mergeCell ref="A4:C8"/>
    <mergeCell ref="D4:D8"/>
    <mergeCell ref="E4:E8"/>
    <mergeCell ref="F4:R4"/>
    <mergeCell ref="F5:J5"/>
    <mergeCell ref="N5:P5"/>
    <mergeCell ref="Q5:R5"/>
    <mergeCell ref="F6:I6"/>
    <mergeCell ref="J6:K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9.5.17 Cust ManSinal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2011-04-07T20:38:02Z</dcterms:created>
  <dcterms:modified xsi:type="dcterms:W3CDTF">2011-08-19T20:55:47Z</dcterms:modified>
</cp:coreProperties>
</file>