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P9 Q 9.5.13 a 9.5.16 Cust MVia 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Q105" i="1"/>
  <c r="P105"/>
  <c r="O105"/>
  <c r="N105"/>
  <c r="M105"/>
  <c r="J105"/>
  <c r="I105"/>
  <c r="G105"/>
  <c r="F105"/>
  <c r="Q63"/>
  <c r="P63"/>
  <c r="O63"/>
  <c r="N63"/>
  <c r="M63"/>
  <c r="J63"/>
  <c r="I63"/>
  <c r="G63"/>
  <c r="F63"/>
  <c r="Q38"/>
  <c r="P38"/>
  <c r="O38"/>
  <c r="N38"/>
  <c r="M38"/>
  <c r="J38"/>
  <c r="I38"/>
  <c r="G38"/>
  <c r="F38"/>
  <c r="Q6"/>
  <c r="P6"/>
  <c r="O6"/>
  <c r="N6"/>
  <c r="M6"/>
  <c r="J6"/>
  <c r="I6"/>
  <c r="G6"/>
  <c r="F6"/>
</calcChain>
</file>

<file path=xl/sharedStrings.xml><?xml version="1.0" encoding="utf-8"?>
<sst xmlns="http://schemas.openxmlformats.org/spreadsheetml/2006/main" count="308" uniqueCount="145">
  <si>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</si>
  <si>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</si>
  <si>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</si>
  <si>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</si>
  <si>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</si>
  <si>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</si>
  <si>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</si>
  <si>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</si>
  <si>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</si>
  <si>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</si>
  <si>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</si>
  <si>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</si>
  <si>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</si>
  <si>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</si>
  <si>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</si>
  <si>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</si>
  <si>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</si>
  <si>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</si>
  <si>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Extensão de linha</t>
  </si>
  <si>
    <t>km</t>
  </si>
  <si>
    <t>Extensão de linha em pátios e terminais</t>
  </si>
  <si>
    <t>Extensão de linha em outros pátios e terminais</t>
  </si>
  <si>
    <t>%</t>
  </si>
  <si>
    <t>Extensão total</t>
  </si>
  <si>
    <t xml:space="preserve">   Socaria produção</t>
  </si>
  <si>
    <t>US/km ano</t>
  </si>
  <si>
    <t xml:space="preserve">   Socaria despesas</t>
  </si>
  <si>
    <t>US$/ano</t>
  </si>
  <si>
    <t xml:space="preserve">   Limpeza de lastro produção</t>
  </si>
  <si>
    <t xml:space="preserve">   Limpeza de lastro despesas </t>
  </si>
  <si>
    <t xml:space="preserve">   Esmerillhamento do trilho produção</t>
  </si>
  <si>
    <t xml:space="preserve">   Esmerillhamento do trilho despesas</t>
  </si>
  <si>
    <t>US$/mês</t>
  </si>
  <si>
    <t xml:space="preserve">   Equipes de manutenção</t>
  </si>
  <si>
    <t>Equipes</t>
  </si>
  <si>
    <t xml:space="preserve">   Pessoas por equipe</t>
  </si>
  <si>
    <t>H/Equipe</t>
  </si>
  <si>
    <t xml:space="preserve">   Custo mensal por homem da equipe</t>
  </si>
  <si>
    <t xml:space="preserve">US$/homem </t>
  </si>
  <si>
    <t xml:space="preserve">   Equipes @ 16 pessoas</t>
  </si>
  <si>
    <t xml:space="preserve">   Veículos</t>
  </si>
  <si>
    <t xml:space="preserve">   Gerentes</t>
  </si>
  <si>
    <t>homem/ano</t>
  </si>
  <si>
    <t xml:space="preserve">   Salário anual bruto de gerente</t>
  </si>
  <si>
    <t>US$/ ano</t>
  </si>
  <si>
    <t xml:space="preserve">   Pessoal de linha</t>
  </si>
  <si>
    <t xml:space="preserve">   Produtividade dos técnicos de linha</t>
  </si>
  <si>
    <t>homem/km</t>
  </si>
  <si>
    <t xml:space="preserve">   Efetivo de técnicos de linha</t>
  </si>
  <si>
    <t xml:space="preserve">   Salário anual bruto de técnico de linha</t>
  </si>
  <si>
    <t xml:space="preserve">   Pessoal de estaleiro e mecanizada</t>
  </si>
  <si>
    <t xml:space="preserve">   Produtividade</t>
  </si>
  <si>
    <t xml:space="preserve">   Efetivo dos estaleiro e mecanizada</t>
  </si>
  <si>
    <t xml:space="preserve">   Salário anual bruto de técnico de estaleiro </t>
  </si>
  <si>
    <t xml:space="preserve">   Pessoal de infraestrutura e obras de arte especiais</t>
  </si>
  <si>
    <t xml:space="preserve">   Efetivo dos técnicos e infraestrutura</t>
  </si>
  <si>
    <t xml:space="preserve">  Salário anual bruto de técnico de infraestrutura </t>
  </si>
  <si>
    <t>Reposição Corretiva de Materiais e Serviços</t>
  </si>
  <si>
    <t>Produção anual</t>
  </si>
  <si>
    <t>t</t>
  </si>
  <si>
    <t xml:space="preserve">  Trilhos</t>
  </si>
  <si>
    <t xml:space="preserve">       Tonelada por km</t>
  </si>
  <si>
    <t>t/km</t>
  </si>
  <si>
    <t xml:space="preserve">       Troca km/ano</t>
  </si>
  <si>
    <t>km/ano</t>
  </si>
  <si>
    <t xml:space="preserve">       Reposição de trilhos  por km de via</t>
  </si>
  <si>
    <t>t/km ano</t>
  </si>
  <si>
    <t xml:space="preserve">       Custo do trilho</t>
  </si>
  <si>
    <t>US$/t</t>
  </si>
  <si>
    <t xml:space="preserve">       Custo de reposição de trilhos</t>
  </si>
  <si>
    <t xml:space="preserve">  Chaves de mudança de via</t>
  </si>
  <si>
    <t>chaves</t>
  </si>
  <si>
    <t>chaves/ano</t>
  </si>
  <si>
    <t xml:space="preserve">       Custo chave</t>
  </si>
  <si>
    <t>US$/chave</t>
  </si>
  <si>
    <t xml:space="preserve">       Custo de reposição de chaves</t>
  </si>
  <si>
    <t>m3/km</t>
  </si>
  <si>
    <t>m3/ano</t>
  </si>
  <si>
    <t xml:space="preserve">       Custo da brita</t>
  </si>
  <si>
    <t>US$/m3</t>
  </si>
  <si>
    <t xml:space="preserve">       Custo de reposição de brita</t>
  </si>
  <si>
    <t xml:space="preserve">       Quantidade por km</t>
  </si>
  <si>
    <t>unidade/km</t>
  </si>
  <si>
    <t xml:space="preserve">       Troca dormentes de concreto por ano</t>
  </si>
  <si>
    <t>unidade/ano</t>
  </si>
  <si>
    <t xml:space="preserve">       Preço do dormente de concreto</t>
  </si>
  <si>
    <t>US$/unidade</t>
  </si>
  <si>
    <t xml:space="preserve">       Custo reposição de dormentes de concreto</t>
  </si>
  <si>
    <t>Custo Total Anual de Reposição de Mat e Serv.</t>
  </si>
  <si>
    <t>Infraestrutura e Pontes</t>
  </si>
  <si>
    <t xml:space="preserve">  Custos Anuais de  Materiais e Serviços (Verba)</t>
  </si>
  <si>
    <t>Resumo Custo de Manutenção da Via</t>
  </si>
  <si>
    <t xml:space="preserve">   Socaria</t>
  </si>
  <si>
    <t xml:space="preserve">   Limpeza de lastro</t>
  </si>
  <si>
    <t xml:space="preserve">   Esmerillhamento do trilho</t>
  </si>
  <si>
    <t xml:space="preserve">   Custo pessoal</t>
  </si>
  <si>
    <t xml:space="preserve">   Reposição de trilho</t>
  </si>
  <si>
    <t xml:space="preserve">   Reposição de chave</t>
  </si>
  <si>
    <t xml:space="preserve">   Reposição de brita</t>
  </si>
  <si>
    <t xml:space="preserve">   Reposição de dormentes de concreto</t>
  </si>
  <si>
    <t xml:space="preserve">   Infraestrutura e pontes</t>
  </si>
  <si>
    <t xml:space="preserve">  Custo total de manutenção da via</t>
  </si>
  <si>
    <t>US$/km</t>
  </si>
  <si>
    <t>Produção de 2015</t>
  </si>
  <si>
    <t>mil tku/ano</t>
  </si>
  <si>
    <t>Custo manutenção da via por tku</t>
  </si>
  <si>
    <t>US$/tku</t>
  </si>
  <si>
    <t>Produção de 2030</t>
  </si>
  <si>
    <t>Produção de 2045</t>
  </si>
  <si>
    <t>Países / Empresas / Trechos / Corredor Paranaguá - Antofagasta</t>
  </si>
  <si>
    <t>ALL - América Latina Logística</t>
  </si>
  <si>
    <t>Eng. Bley</t>
  </si>
  <si>
    <t>S.Fco. do Sul</t>
  </si>
  <si>
    <t>Iguaçu</t>
  </si>
  <si>
    <t>A. Victoria</t>
  </si>
  <si>
    <t>Discriminação</t>
  </si>
  <si>
    <t>SOE- Belgrano Cargas</t>
  </si>
  <si>
    <t xml:space="preserve">   Teste de ultrassom produção</t>
  </si>
  <si>
    <t xml:space="preserve">   Teste de ultrassom despesas</t>
  </si>
  <si>
    <t xml:space="preserve">   Alinhamento e nivelamento produção</t>
  </si>
  <si>
    <t xml:space="preserve">   Alinhamento e nivelamento despesas</t>
  </si>
  <si>
    <t xml:space="preserve">   Alinhamento e nivelamento</t>
  </si>
  <si>
    <t>J.V. Gonzalez</t>
  </si>
  <si>
    <t>Serviços e Materiais</t>
  </si>
  <si>
    <t xml:space="preserve">   Pessoal de suporte</t>
  </si>
  <si>
    <t xml:space="preserve">   Peças para máquinas da via</t>
  </si>
  <si>
    <t xml:space="preserve">   Total de Serviços e Materiais</t>
  </si>
  <si>
    <t>Pessoal de Serviços</t>
  </si>
  <si>
    <t xml:space="preserve">  Total Pessoal</t>
  </si>
  <si>
    <t xml:space="preserve">       Número de chaves na via (pátios )</t>
  </si>
  <si>
    <t xml:space="preserve">       Número de chaves em terminais</t>
  </si>
  <si>
    <t xml:space="preserve">       Número total de chaves </t>
  </si>
  <si>
    <t xml:space="preserve">       Reposição de chaves por ano</t>
  </si>
  <si>
    <t xml:space="preserve">  Reposição de brita</t>
  </si>
  <si>
    <t xml:space="preserve">       Reposição de brita</t>
  </si>
  <si>
    <t xml:space="preserve"> Reposição de dormentes</t>
  </si>
  <si>
    <t xml:space="preserve">   Teste de ultrassom</t>
  </si>
  <si>
    <t>Front. Brasil</t>
  </si>
  <si>
    <t>Front. Paraguai</t>
  </si>
  <si>
    <t>Front. Argentina</t>
  </si>
  <si>
    <t>Fonte: Enefer - Consultoria, Projetos Ltda.</t>
  </si>
  <si>
    <r>
      <t xml:space="preserve">TABELA 9.5.13 // Estimativa dos Custos de Manutenção da Via Permanente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 a 2045</t>
    </r>
  </si>
  <si>
    <r>
      <t xml:space="preserve">TABELA 9.5.14 // Estimativa dos Custos de Manutenção da Via Permanente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 a 2045</t>
    </r>
  </si>
  <si>
    <r>
      <t xml:space="preserve">TABELA 9.5.15 // Estimativa dos Custos de Manutenção da Via Permanente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 a 2045</t>
    </r>
  </si>
  <si>
    <r>
      <t xml:space="preserve">TABELA 9.5.16 // Estimativa dos Custos de Manutenção da Via Permanente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 a 2045</t>
    </r>
  </si>
</sst>
</file>

<file path=xl/styles.xml><?xml version="1.0" encoding="utf-8"?>
<styleSheet xmlns="http://schemas.openxmlformats.org/spreadsheetml/2006/main">
  <numFmts count="5">
    <numFmt numFmtId="164" formatCode="0.0%"/>
    <numFmt numFmtId="165" formatCode="#,##0.0"/>
    <numFmt numFmtId="166" formatCode="#,##0.000"/>
    <numFmt numFmtId="167" formatCode="#,##0.00000"/>
    <numFmt numFmtId="168" formatCode="0.00000"/>
  </numFmts>
  <fonts count="7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3" fillId="2" borderId="0" xfId="0" applyFont="1" applyFill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4" fontId="3" fillId="2" borderId="2" xfId="0" applyNumberFormat="1" applyFont="1" applyFill="1" applyBorder="1"/>
    <xf numFmtId="0" fontId="3" fillId="2" borderId="0" xfId="0" applyFont="1" applyFill="1" applyBorder="1" applyAlignment="1">
      <alignment horizontal="center"/>
    </xf>
    <xf numFmtId="4" fontId="3" fillId="2" borderId="0" xfId="0" applyNumberFormat="1" applyFont="1" applyFill="1" applyBorder="1"/>
    <xf numFmtId="164" fontId="3" fillId="2" borderId="0" xfId="0" applyNumberFormat="1" applyFont="1" applyFill="1" applyBorder="1"/>
    <xf numFmtId="0" fontId="2" fillId="2" borderId="6" xfId="0" applyFont="1" applyFill="1" applyBorder="1"/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2" fontId="3" fillId="2" borderId="0" xfId="0" applyNumberFormat="1" applyFont="1" applyFill="1" applyBorder="1"/>
    <xf numFmtId="3" fontId="3" fillId="2" borderId="0" xfId="0" applyNumberFormat="1" applyFont="1" applyFill="1" applyBorder="1"/>
    <xf numFmtId="0" fontId="2" fillId="2" borderId="0" xfId="0" applyFont="1" applyFill="1" applyBorder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/>
    <xf numFmtId="0" fontId="3" fillId="2" borderId="7" xfId="0" applyFont="1" applyFill="1" applyBorder="1"/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/>
    <xf numFmtId="0" fontId="2" fillId="2" borderId="2" xfId="0" applyFont="1" applyFill="1" applyBorder="1"/>
    <xf numFmtId="10" fontId="3" fillId="2" borderId="2" xfId="0" applyNumberFormat="1" applyFont="1" applyFill="1" applyBorder="1"/>
    <xf numFmtId="0" fontId="0" fillId="0" borderId="0" xfId="0" applyBorder="1"/>
    <xf numFmtId="165" fontId="3" fillId="2" borderId="0" xfId="0" applyNumberFormat="1" applyFont="1" applyFill="1" applyBorder="1"/>
    <xf numFmtId="165" fontId="2" fillId="2" borderId="6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3" fontId="3" fillId="2" borderId="0" xfId="0" applyNumberFormat="1" applyFont="1" applyFill="1"/>
    <xf numFmtId="3" fontId="3" fillId="2" borderId="6" xfId="0" applyNumberFormat="1" applyFont="1" applyFill="1" applyBorder="1"/>
    <xf numFmtId="165" fontId="2" fillId="2" borderId="0" xfId="0" applyNumberFormat="1" applyFont="1" applyFill="1" applyBorder="1"/>
    <xf numFmtId="10" fontId="3" fillId="2" borderId="0" xfId="0" applyNumberFormat="1" applyFont="1" applyFill="1" applyBorder="1"/>
    <xf numFmtId="9" fontId="3" fillId="2" borderId="0" xfId="0" applyNumberFormat="1" applyFont="1" applyFill="1"/>
    <xf numFmtId="2" fontId="3" fillId="2" borderId="0" xfId="0" applyNumberFormat="1" applyFont="1" applyFill="1"/>
    <xf numFmtId="3" fontId="2" fillId="2" borderId="0" xfId="0" applyNumberFormat="1" applyFont="1" applyFill="1" applyBorder="1"/>
    <xf numFmtId="166" fontId="3" fillId="2" borderId="0" xfId="0" applyNumberFormat="1" applyFont="1" applyFill="1" applyBorder="1"/>
    <xf numFmtId="4" fontId="3" fillId="2" borderId="6" xfId="0" applyNumberFormat="1" applyFont="1" applyFill="1" applyBorder="1"/>
    <xf numFmtId="0" fontId="2" fillId="0" borderId="6" xfId="0" applyFont="1" applyFill="1" applyBorder="1"/>
    <xf numFmtId="3" fontId="2" fillId="2" borderId="6" xfId="0" applyNumberFormat="1" applyFont="1" applyFill="1" applyBorder="1"/>
    <xf numFmtId="0" fontId="2" fillId="2" borderId="6" xfId="0" applyFont="1" applyFill="1" applyBorder="1" applyAlignment="1">
      <alignment horizontal="center"/>
    </xf>
    <xf numFmtId="4" fontId="2" fillId="2" borderId="6" xfId="0" applyNumberFormat="1" applyFont="1" applyFill="1" applyBorder="1"/>
    <xf numFmtId="0" fontId="2" fillId="2" borderId="5" xfId="0" applyFont="1" applyFill="1" applyBorder="1"/>
    <xf numFmtId="3" fontId="3" fillId="2" borderId="5" xfId="0" applyNumberFormat="1" applyFont="1" applyFill="1" applyBorder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/>
    </xf>
    <xf numFmtId="3" fontId="3" fillId="0" borderId="0" xfId="0" applyNumberFormat="1" applyFont="1" applyBorder="1"/>
    <xf numFmtId="3" fontId="3" fillId="2" borderId="2" xfId="0" applyNumberFormat="1" applyFont="1" applyFill="1" applyBorder="1"/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 applyBorder="1"/>
    <xf numFmtId="167" fontId="2" fillId="2" borderId="6" xfId="0" applyNumberFormat="1" applyFont="1" applyFill="1" applyBorder="1"/>
    <xf numFmtId="167" fontId="2" fillId="2" borderId="1" xfId="0" applyNumberFormat="1" applyFont="1" applyFill="1" applyBorder="1"/>
    <xf numFmtId="0" fontId="3" fillId="0" borderId="0" xfId="0" applyFont="1"/>
    <xf numFmtId="168" fontId="3" fillId="0" borderId="0" xfId="0" applyNumberFormat="1" applyFont="1"/>
    <xf numFmtId="167" fontId="3" fillId="0" borderId="0" xfId="0" applyNumberFormat="1" applyFont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52"/>
  <dimension ref="A1:S137"/>
  <sheetViews>
    <sheetView tabSelected="1" workbookViewId="0">
      <selection activeCell="G98" sqref="G98"/>
    </sheetView>
  </sheetViews>
  <sheetFormatPr defaultRowHeight="15"/>
  <cols>
    <col min="1" max="1" width="28" style="56" customWidth="1"/>
    <col min="2" max="2" width="10.28515625" style="56" customWidth="1"/>
    <col min="3" max="3" width="13.85546875" style="56" customWidth="1"/>
    <col min="4" max="4" width="13" style="56" customWidth="1"/>
    <col min="5" max="5" width="14.42578125" style="56" customWidth="1"/>
    <col min="6" max="6" width="14.7109375" style="56" customWidth="1"/>
    <col min="7" max="8" width="15" style="56" customWidth="1"/>
    <col min="9" max="9" width="16" style="56" customWidth="1"/>
    <col min="10" max="10" width="17.140625" style="56" customWidth="1"/>
    <col min="11" max="11" width="15.28515625" style="56" customWidth="1"/>
    <col min="12" max="12" width="18.5703125" style="56" customWidth="1"/>
    <col min="13" max="13" width="17.85546875" style="56" customWidth="1"/>
    <col min="14" max="14" width="15.7109375" style="56" customWidth="1"/>
    <col min="15" max="15" width="14.85546875" style="56" customWidth="1"/>
    <col min="16" max="16" width="14.28515625" style="56" customWidth="1"/>
    <col min="17" max="17" width="14.7109375" style="56" customWidth="1"/>
  </cols>
  <sheetData>
    <row r="1" spans="1:17" ht="15.75">
      <c r="A1" s="67" t="s">
        <v>141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6.5" thickBo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.75">
      <c r="A3" s="66" t="s">
        <v>115</v>
      </c>
      <c r="B3" s="66"/>
      <c r="C3" s="66"/>
      <c r="D3" s="66" t="s">
        <v>0</v>
      </c>
      <c r="E3" s="63" t="s">
        <v>109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</row>
    <row r="4" spans="1:17" ht="12.75" customHeight="1">
      <c r="A4" s="61"/>
      <c r="B4" s="61"/>
      <c r="C4" s="61"/>
      <c r="D4" s="61"/>
      <c r="E4" s="64" t="s">
        <v>1</v>
      </c>
      <c r="F4" s="64"/>
      <c r="G4" s="64"/>
      <c r="H4" s="64"/>
      <c r="I4" s="64"/>
      <c r="J4" s="4"/>
      <c r="K4" s="64" t="s">
        <v>2</v>
      </c>
      <c r="L4" s="64"/>
      <c r="M4" s="64" t="s">
        <v>3</v>
      </c>
      <c r="N4" s="64"/>
      <c r="O4" s="64"/>
      <c r="P4" s="64" t="s">
        <v>4</v>
      </c>
      <c r="Q4" s="64"/>
    </row>
    <row r="5" spans="1:17" ht="12.75" customHeight="1">
      <c r="A5" s="61"/>
      <c r="B5" s="61"/>
      <c r="C5" s="61"/>
      <c r="D5" s="61"/>
      <c r="E5" s="65" t="s">
        <v>110</v>
      </c>
      <c r="F5" s="65"/>
      <c r="G5" s="65"/>
      <c r="H5" s="65"/>
      <c r="I5" s="64" t="s">
        <v>5</v>
      </c>
      <c r="J5" s="64"/>
      <c r="K5" s="65" t="s">
        <v>6</v>
      </c>
      <c r="L5" s="65"/>
      <c r="M5" s="65" t="s">
        <v>116</v>
      </c>
      <c r="N5" s="65"/>
      <c r="O5" s="65"/>
      <c r="P5" s="4" t="s">
        <v>7</v>
      </c>
      <c r="Q5" s="4" t="s">
        <v>8</v>
      </c>
    </row>
    <row r="6" spans="1:17" ht="12.75" customHeight="1">
      <c r="A6" s="61"/>
      <c r="B6" s="61"/>
      <c r="C6" s="61"/>
      <c r="D6" s="61"/>
      <c r="E6" s="5" t="s">
        <v>9</v>
      </c>
      <c r="F6" s="59" t="str">
        <f>+E7</f>
        <v>Iguaçu</v>
      </c>
      <c r="G6" s="5" t="str">
        <f>+F7</f>
        <v>Desvio Ribas</v>
      </c>
      <c r="H6" s="59" t="s">
        <v>112</v>
      </c>
      <c r="I6" s="59" t="str">
        <f>+G7</f>
        <v>Guarapuava</v>
      </c>
      <c r="J6" s="59" t="str">
        <f>+I7</f>
        <v>Cascavel</v>
      </c>
      <c r="K6" s="5" t="s">
        <v>137</v>
      </c>
      <c r="L6" s="59" t="s">
        <v>10</v>
      </c>
      <c r="M6" s="59" t="str">
        <f>+L7</f>
        <v>Front. Argentina</v>
      </c>
      <c r="N6" s="59" t="str">
        <f>+M7</f>
        <v>J.V. Gonzalez</v>
      </c>
      <c r="O6" s="5" t="str">
        <f>+N7</f>
        <v>Salta</v>
      </c>
      <c r="P6" s="59" t="str">
        <f>+O7</f>
        <v>Socompa</v>
      </c>
      <c r="Q6" s="5" t="str">
        <f>+P7</f>
        <v>A. Victoria</v>
      </c>
    </row>
    <row r="7" spans="1:17" ht="12.75" customHeight="1" thickBot="1">
      <c r="A7" s="62"/>
      <c r="B7" s="62"/>
      <c r="C7" s="62"/>
      <c r="D7" s="62"/>
      <c r="E7" s="60" t="s">
        <v>113</v>
      </c>
      <c r="F7" s="60" t="s">
        <v>11</v>
      </c>
      <c r="G7" s="60" t="s">
        <v>12</v>
      </c>
      <c r="H7" s="60" t="s">
        <v>111</v>
      </c>
      <c r="I7" s="60" t="s">
        <v>13</v>
      </c>
      <c r="J7" s="60" t="s">
        <v>138</v>
      </c>
      <c r="K7" s="60" t="s">
        <v>14</v>
      </c>
      <c r="L7" s="60" t="s">
        <v>139</v>
      </c>
      <c r="M7" s="60" t="s">
        <v>122</v>
      </c>
      <c r="N7" s="60" t="s">
        <v>15</v>
      </c>
      <c r="O7" s="60" t="s">
        <v>16</v>
      </c>
      <c r="P7" s="60" t="s">
        <v>114</v>
      </c>
      <c r="Q7" s="60" t="s">
        <v>17</v>
      </c>
    </row>
    <row r="8" spans="1:17">
      <c r="A8" s="6" t="s">
        <v>18</v>
      </c>
      <c r="B8" s="7"/>
      <c r="C8" s="7"/>
      <c r="D8" s="8" t="s">
        <v>19</v>
      </c>
      <c r="E8" s="9">
        <v>108.76</v>
      </c>
      <c r="F8" s="9">
        <v>117.47</v>
      </c>
      <c r="G8" s="9">
        <v>211.9</v>
      </c>
      <c r="H8" s="9">
        <v>274.31</v>
      </c>
      <c r="I8" s="9">
        <v>248</v>
      </c>
      <c r="J8" s="9">
        <v>173.6</v>
      </c>
      <c r="K8" s="9">
        <v>288.60000000000002</v>
      </c>
      <c r="L8" s="9">
        <v>324.05</v>
      </c>
      <c r="M8" s="9">
        <v>655.44</v>
      </c>
      <c r="N8" s="9">
        <v>262.89999999999998</v>
      </c>
      <c r="O8" s="9">
        <v>571</v>
      </c>
      <c r="P8" s="9">
        <v>181</v>
      </c>
      <c r="Q8" s="9">
        <v>159</v>
      </c>
    </row>
    <row r="9" spans="1:17">
      <c r="A9" s="6" t="s">
        <v>20</v>
      </c>
      <c r="B9" s="6"/>
      <c r="C9" s="6"/>
      <c r="D9" s="10" t="s">
        <v>19</v>
      </c>
      <c r="E9" s="11">
        <v>64.34</v>
      </c>
      <c r="F9" s="11">
        <v>80.25</v>
      </c>
      <c r="G9" s="11">
        <v>33.36</v>
      </c>
      <c r="H9" s="11">
        <v>43.77</v>
      </c>
      <c r="I9" s="11">
        <v>33.090000000000003</v>
      </c>
      <c r="J9" s="11">
        <v>22.3</v>
      </c>
      <c r="K9" s="11">
        <v>53.92</v>
      </c>
      <c r="L9" s="11">
        <v>24.8</v>
      </c>
      <c r="M9" s="11">
        <v>52.81</v>
      </c>
      <c r="N9" s="11">
        <v>35.159999999999997</v>
      </c>
      <c r="O9" s="11">
        <v>17.399999999999999</v>
      </c>
      <c r="P9" s="11">
        <v>5.0999999999999996</v>
      </c>
      <c r="Q9" s="11">
        <v>7.2</v>
      </c>
    </row>
    <row r="10" spans="1:17">
      <c r="A10" s="6" t="s">
        <v>21</v>
      </c>
      <c r="B10" s="6"/>
      <c r="C10" s="6"/>
      <c r="D10" s="10" t="s">
        <v>22</v>
      </c>
      <c r="E10" s="12">
        <v>0.03</v>
      </c>
      <c r="F10" s="12">
        <v>0.03</v>
      </c>
      <c r="G10" s="12">
        <v>0.03</v>
      </c>
      <c r="H10" s="12">
        <v>0.03</v>
      </c>
      <c r="I10" s="12">
        <v>0.03</v>
      </c>
      <c r="J10" s="12">
        <v>0.03</v>
      </c>
      <c r="K10" s="12">
        <v>0.03</v>
      </c>
      <c r="L10" s="12">
        <v>0.03</v>
      </c>
      <c r="M10" s="12">
        <v>0.03</v>
      </c>
      <c r="N10" s="12">
        <v>0.03</v>
      </c>
      <c r="O10" s="12">
        <v>0.03</v>
      </c>
      <c r="P10" s="12">
        <v>0.03</v>
      </c>
      <c r="Q10" s="12">
        <v>0.03</v>
      </c>
    </row>
    <row r="11" spans="1:17">
      <c r="A11" s="6" t="s">
        <v>23</v>
      </c>
      <c r="B11" s="6"/>
      <c r="C11" s="6"/>
      <c r="D11" s="10" t="s">
        <v>19</v>
      </c>
      <c r="E11" s="11">
        <v>176.36</v>
      </c>
      <c r="F11" s="11">
        <v>201.24</v>
      </c>
      <c r="G11" s="11">
        <v>251.62</v>
      </c>
      <c r="H11" s="11">
        <v>326.31</v>
      </c>
      <c r="I11" s="11">
        <v>288.52999999999997</v>
      </c>
      <c r="J11" s="11">
        <v>201.11</v>
      </c>
      <c r="K11" s="11">
        <v>351.18</v>
      </c>
      <c r="L11" s="11">
        <v>358.57</v>
      </c>
      <c r="M11" s="11">
        <v>727.91</v>
      </c>
      <c r="N11" s="11">
        <v>305.95</v>
      </c>
      <c r="O11" s="11">
        <v>605.53</v>
      </c>
      <c r="P11" s="11">
        <v>191.53</v>
      </c>
      <c r="Q11" s="11">
        <v>170.97</v>
      </c>
    </row>
    <row r="12" spans="1:17" ht="15.75">
      <c r="A12" s="13" t="s">
        <v>123</v>
      </c>
      <c r="B12" s="14"/>
      <c r="C12" s="14"/>
      <c r="D12" s="15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>
      <c r="A13" s="1" t="s">
        <v>24</v>
      </c>
      <c r="B13" s="6"/>
      <c r="C13" s="6"/>
      <c r="D13" s="10" t="s">
        <v>25</v>
      </c>
      <c r="E13" s="11">
        <v>1496</v>
      </c>
      <c r="F13" s="11">
        <v>2000</v>
      </c>
      <c r="G13" s="11">
        <v>960</v>
      </c>
      <c r="H13" s="11">
        <v>440</v>
      </c>
      <c r="I13" s="11">
        <v>896</v>
      </c>
      <c r="J13" s="11">
        <v>336</v>
      </c>
      <c r="K13" s="11">
        <v>344</v>
      </c>
      <c r="L13" s="11">
        <v>160</v>
      </c>
      <c r="M13" s="11">
        <v>368</v>
      </c>
      <c r="N13" s="11">
        <v>280</v>
      </c>
      <c r="O13" s="11">
        <v>64</v>
      </c>
      <c r="P13" s="11">
        <v>160</v>
      </c>
      <c r="Q13" s="11">
        <v>224</v>
      </c>
    </row>
    <row r="14" spans="1:17">
      <c r="A14" s="1" t="s">
        <v>26</v>
      </c>
      <c r="B14" s="11"/>
      <c r="C14" s="6"/>
      <c r="D14" s="10" t="s">
        <v>27</v>
      </c>
      <c r="E14" s="11">
        <v>162704.95999999999</v>
      </c>
      <c r="F14" s="11">
        <v>234940</v>
      </c>
      <c r="G14" s="11">
        <v>203424</v>
      </c>
      <c r="H14" s="11">
        <v>120696.4</v>
      </c>
      <c r="I14" s="11">
        <v>222208</v>
      </c>
      <c r="J14" s="11">
        <v>58329.599999999999</v>
      </c>
      <c r="K14" s="11">
        <v>99278.399999999994</v>
      </c>
      <c r="L14" s="11">
        <v>51848</v>
      </c>
      <c r="M14" s="11">
        <v>241201.92000000001</v>
      </c>
      <c r="N14" s="11">
        <v>73612</v>
      </c>
      <c r="O14" s="11">
        <v>36544</v>
      </c>
      <c r="P14" s="11">
        <v>28960</v>
      </c>
      <c r="Q14" s="11">
        <v>35616</v>
      </c>
    </row>
    <row r="15" spans="1:17">
      <c r="A15" s="6" t="s">
        <v>28</v>
      </c>
      <c r="B15" s="11"/>
      <c r="C15" s="6"/>
      <c r="D15" s="10" t="s">
        <v>25</v>
      </c>
      <c r="E15" s="11">
        <v>1309</v>
      </c>
      <c r="F15" s="11">
        <v>1750</v>
      </c>
      <c r="G15" s="11">
        <v>840</v>
      </c>
      <c r="H15" s="11">
        <v>385</v>
      </c>
      <c r="I15" s="11">
        <v>784</v>
      </c>
      <c r="J15" s="11">
        <v>294</v>
      </c>
      <c r="K15" s="11">
        <v>301</v>
      </c>
      <c r="L15" s="11">
        <v>140</v>
      </c>
      <c r="M15" s="11">
        <v>322</v>
      </c>
      <c r="N15" s="11">
        <v>245</v>
      </c>
      <c r="O15" s="11">
        <v>56</v>
      </c>
      <c r="P15" s="11">
        <v>140</v>
      </c>
      <c r="Q15" s="11">
        <v>196</v>
      </c>
    </row>
    <row r="16" spans="1:17">
      <c r="A16" s="6" t="s">
        <v>29</v>
      </c>
      <c r="B16" s="11"/>
      <c r="C16" s="6"/>
      <c r="D16" s="10" t="s">
        <v>27</v>
      </c>
      <c r="E16" s="11">
        <v>142366.84</v>
      </c>
      <c r="F16" s="11">
        <v>205572.5</v>
      </c>
      <c r="G16" s="11">
        <v>177996</v>
      </c>
      <c r="H16" s="11">
        <v>105609.35</v>
      </c>
      <c r="I16" s="11">
        <v>194432</v>
      </c>
      <c r="J16" s="11">
        <v>51038.400000000001</v>
      </c>
      <c r="K16" s="11">
        <v>86868.6</v>
      </c>
      <c r="L16" s="11">
        <v>45367</v>
      </c>
      <c r="M16" s="11">
        <v>211051.68</v>
      </c>
      <c r="N16" s="11">
        <v>64410.5</v>
      </c>
      <c r="O16" s="11">
        <v>31976</v>
      </c>
      <c r="P16" s="11">
        <v>25340</v>
      </c>
      <c r="Q16" s="11">
        <v>31164</v>
      </c>
    </row>
    <row r="17" spans="1:17">
      <c r="A17" s="6" t="s">
        <v>30</v>
      </c>
      <c r="B17" s="11"/>
      <c r="C17" s="6"/>
      <c r="D17" s="10" t="s">
        <v>25</v>
      </c>
      <c r="E17" s="11">
        <v>1870</v>
      </c>
      <c r="F17" s="11">
        <v>2500</v>
      </c>
      <c r="G17" s="11">
        <v>1200</v>
      </c>
      <c r="H17" s="11">
        <v>550</v>
      </c>
      <c r="I17" s="11">
        <v>1120</v>
      </c>
      <c r="J17" s="11">
        <v>420</v>
      </c>
      <c r="K17" s="11">
        <v>430</v>
      </c>
      <c r="L17" s="11">
        <v>200</v>
      </c>
      <c r="M17" s="11">
        <v>460</v>
      </c>
      <c r="N17" s="11">
        <v>350</v>
      </c>
      <c r="O17" s="11">
        <v>80</v>
      </c>
      <c r="P17" s="11">
        <v>200</v>
      </c>
      <c r="Q17" s="11">
        <v>280</v>
      </c>
    </row>
    <row r="18" spans="1:17">
      <c r="A18" s="6" t="s">
        <v>31</v>
      </c>
      <c r="B18" s="11"/>
      <c r="C18" s="6"/>
      <c r="D18" s="10" t="s">
        <v>27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1:17">
      <c r="A19" s="6" t="s">
        <v>117</v>
      </c>
      <c r="B19" s="11"/>
      <c r="C19" s="6"/>
      <c r="D19" s="10" t="s">
        <v>25</v>
      </c>
      <c r="E19" s="11">
        <v>636</v>
      </c>
      <c r="F19" s="11">
        <v>850</v>
      </c>
      <c r="G19" s="11">
        <v>408</v>
      </c>
      <c r="H19" s="11">
        <v>187</v>
      </c>
      <c r="I19" s="11">
        <v>381</v>
      </c>
      <c r="J19" s="11">
        <v>143</v>
      </c>
      <c r="K19" s="11">
        <v>146</v>
      </c>
      <c r="L19" s="11">
        <v>68</v>
      </c>
      <c r="M19" s="11">
        <v>156</v>
      </c>
      <c r="N19" s="11">
        <v>119</v>
      </c>
      <c r="O19" s="11">
        <v>27</v>
      </c>
      <c r="P19" s="11">
        <v>68</v>
      </c>
      <c r="Q19" s="11">
        <v>95</v>
      </c>
    </row>
    <row r="20" spans="1:17">
      <c r="A20" s="6" t="s">
        <v>118</v>
      </c>
      <c r="B20" s="11"/>
      <c r="C20" s="6"/>
      <c r="D20" s="10" t="s">
        <v>27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1:17">
      <c r="A21" s="6" t="s">
        <v>119</v>
      </c>
      <c r="B21" s="16"/>
      <c r="C21" s="6"/>
      <c r="D21" s="10" t="s">
        <v>32</v>
      </c>
      <c r="E21" s="11">
        <v>14960</v>
      </c>
      <c r="F21" s="11">
        <v>20000</v>
      </c>
      <c r="G21" s="11">
        <v>9600</v>
      </c>
      <c r="H21" s="11">
        <v>4400</v>
      </c>
      <c r="I21" s="11">
        <v>8960</v>
      </c>
      <c r="J21" s="11">
        <v>3360</v>
      </c>
      <c r="K21" s="11">
        <v>3440</v>
      </c>
      <c r="L21" s="11">
        <v>1600</v>
      </c>
      <c r="M21" s="11">
        <v>3680</v>
      </c>
      <c r="N21" s="11">
        <v>2800</v>
      </c>
      <c r="O21" s="11">
        <v>640</v>
      </c>
      <c r="P21" s="11">
        <v>1600</v>
      </c>
      <c r="Q21" s="11">
        <v>2240</v>
      </c>
    </row>
    <row r="22" spans="1:17">
      <c r="A22" s="6" t="s">
        <v>120</v>
      </c>
      <c r="B22" s="16"/>
      <c r="C22" s="6"/>
      <c r="D22" s="10" t="s">
        <v>27</v>
      </c>
      <c r="E22" s="11">
        <v>179520</v>
      </c>
      <c r="F22" s="11">
        <v>240000</v>
      </c>
      <c r="G22" s="11">
        <v>115200</v>
      </c>
      <c r="H22" s="11">
        <v>52800</v>
      </c>
      <c r="I22" s="11">
        <v>107520</v>
      </c>
      <c r="J22" s="11">
        <v>40320</v>
      </c>
      <c r="K22" s="11">
        <v>41280</v>
      </c>
      <c r="L22" s="11">
        <v>19200</v>
      </c>
      <c r="M22" s="11">
        <v>44160</v>
      </c>
      <c r="N22" s="11">
        <v>33600</v>
      </c>
      <c r="O22" s="11">
        <v>7680</v>
      </c>
      <c r="P22" s="11">
        <v>19200</v>
      </c>
      <c r="Q22" s="11">
        <v>26880</v>
      </c>
    </row>
    <row r="23" spans="1:17">
      <c r="A23" s="6" t="s">
        <v>33</v>
      </c>
      <c r="B23" s="6"/>
      <c r="C23" s="6"/>
      <c r="D23" s="10" t="s">
        <v>34</v>
      </c>
      <c r="E23" s="17">
        <v>1</v>
      </c>
      <c r="F23" s="17">
        <v>1</v>
      </c>
      <c r="G23" s="17">
        <v>1</v>
      </c>
      <c r="H23" s="17">
        <v>1</v>
      </c>
      <c r="I23" s="17">
        <v>1</v>
      </c>
      <c r="J23" s="17">
        <v>1</v>
      </c>
      <c r="K23" s="17">
        <v>1</v>
      </c>
      <c r="L23" s="17">
        <v>2</v>
      </c>
      <c r="M23" s="17">
        <v>3</v>
      </c>
      <c r="N23" s="17">
        <v>1</v>
      </c>
      <c r="O23" s="17">
        <v>2</v>
      </c>
      <c r="P23" s="17">
        <v>1</v>
      </c>
      <c r="Q23" s="17">
        <v>1</v>
      </c>
    </row>
    <row r="24" spans="1:17">
      <c r="A24" s="6" t="s">
        <v>35</v>
      </c>
      <c r="B24" s="6"/>
      <c r="C24" s="6"/>
      <c r="D24" s="10" t="s">
        <v>36</v>
      </c>
      <c r="E24" s="17">
        <v>16</v>
      </c>
      <c r="F24" s="17">
        <v>16</v>
      </c>
      <c r="G24" s="17">
        <v>16</v>
      </c>
      <c r="H24" s="17">
        <v>16</v>
      </c>
      <c r="I24" s="17">
        <v>16</v>
      </c>
      <c r="J24" s="17">
        <v>16</v>
      </c>
      <c r="K24" s="17">
        <v>16</v>
      </c>
      <c r="L24" s="17">
        <v>16</v>
      </c>
      <c r="M24" s="17">
        <v>16</v>
      </c>
      <c r="N24" s="17">
        <v>16</v>
      </c>
      <c r="O24" s="17">
        <v>16</v>
      </c>
      <c r="P24" s="17">
        <v>16</v>
      </c>
      <c r="Q24" s="17">
        <v>16</v>
      </c>
    </row>
    <row r="25" spans="1:17">
      <c r="A25" s="6" t="s">
        <v>37</v>
      </c>
      <c r="B25" s="6"/>
      <c r="C25" s="6"/>
      <c r="D25" s="10" t="s">
        <v>38</v>
      </c>
      <c r="E25" s="11">
        <v>1500</v>
      </c>
      <c r="F25" s="11">
        <v>1500</v>
      </c>
      <c r="G25" s="11">
        <v>1500</v>
      </c>
      <c r="H25" s="11">
        <v>1500</v>
      </c>
      <c r="I25" s="11">
        <v>1500</v>
      </c>
      <c r="J25" s="11">
        <v>1500</v>
      </c>
      <c r="K25" s="11">
        <v>1350</v>
      </c>
      <c r="L25" s="11">
        <v>1350</v>
      </c>
      <c r="M25" s="11">
        <v>1350</v>
      </c>
      <c r="N25" s="11">
        <v>1350</v>
      </c>
      <c r="O25" s="11">
        <v>1350</v>
      </c>
      <c r="P25" s="11">
        <v>1350</v>
      </c>
      <c r="Q25" s="11">
        <v>1350</v>
      </c>
    </row>
    <row r="26" spans="1:17">
      <c r="A26" s="6" t="s">
        <v>39</v>
      </c>
      <c r="B26" s="6"/>
      <c r="C26" s="6"/>
      <c r="D26" s="10" t="s">
        <v>27</v>
      </c>
      <c r="E26" s="11">
        <v>288000</v>
      </c>
      <c r="F26" s="11">
        <v>288000</v>
      </c>
      <c r="G26" s="11">
        <v>288000</v>
      </c>
      <c r="H26" s="11">
        <v>288000</v>
      </c>
      <c r="I26" s="11">
        <v>288000</v>
      </c>
      <c r="J26" s="11">
        <v>288000</v>
      </c>
      <c r="K26" s="11">
        <v>259200</v>
      </c>
      <c r="L26" s="11">
        <v>518400</v>
      </c>
      <c r="M26" s="11">
        <v>777600</v>
      </c>
      <c r="N26" s="11">
        <v>259200</v>
      </c>
      <c r="O26" s="11">
        <v>518400</v>
      </c>
      <c r="P26" s="11">
        <v>259200</v>
      </c>
      <c r="Q26" s="11">
        <v>259200</v>
      </c>
    </row>
    <row r="27" spans="1:17">
      <c r="A27" s="6" t="s">
        <v>124</v>
      </c>
      <c r="B27" s="6"/>
      <c r="C27" s="6"/>
      <c r="D27" s="10" t="s">
        <v>27</v>
      </c>
      <c r="E27" s="11">
        <v>29920</v>
      </c>
      <c r="F27" s="11">
        <v>40000</v>
      </c>
      <c r="G27" s="11">
        <v>19200</v>
      </c>
      <c r="H27" s="11">
        <v>8800</v>
      </c>
      <c r="I27" s="11">
        <v>17920</v>
      </c>
      <c r="J27" s="11">
        <v>6720</v>
      </c>
      <c r="K27" s="11">
        <v>6880</v>
      </c>
      <c r="L27" s="11">
        <v>3200</v>
      </c>
      <c r="M27" s="11">
        <v>7360</v>
      </c>
      <c r="N27" s="11">
        <v>5600</v>
      </c>
      <c r="O27" s="11">
        <v>1280</v>
      </c>
      <c r="P27" s="11">
        <v>3200</v>
      </c>
      <c r="Q27" s="11">
        <v>4480</v>
      </c>
    </row>
    <row r="28" spans="1:17" ht="15.75">
      <c r="A28" s="6" t="s">
        <v>125</v>
      </c>
      <c r="B28" s="18"/>
      <c r="C28" s="18"/>
      <c r="D28" s="10" t="s">
        <v>27</v>
      </c>
      <c r="E28" s="11">
        <v>598400</v>
      </c>
      <c r="F28" s="11">
        <v>800000</v>
      </c>
      <c r="G28" s="11">
        <v>384000</v>
      </c>
      <c r="H28" s="11">
        <v>176000</v>
      </c>
      <c r="I28" s="11">
        <v>358400</v>
      </c>
      <c r="J28" s="11">
        <v>134400</v>
      </c>
      <c r="K28" s="11">
        <v>137600</v>
      </c>
      <c r="L28" s="11">
        <v>64000</v>
      </c>
      <c r="M28" s="11">
        <v>147200</v>
      </c>
      <c r="N28" s="11">
        <v>112000</v>
      </c>
      <c r="O28" s="11">
        <v>25600</v>
      </c>
      <c r="P28" s="11">
        <v>64000</v>
      </c>
      <c r="Q28" s="11">
        <v>89600</v>
      </c>
    </row>
    <row r="29" spans="1:17">
      <c r="A29" s="6" t="s">
        <v>40</v>
      </c>
      <c r="B29" s="6"/>
      <c r="C29" s="6"/>
      <c r="D29" s="10" t="s">
        <v>27</v>
      </c>
      <c r="E29" s="11">
        <v>44880</v>
      </c>
      <c r="F29" s="11">
        <v>60000</v>
      </c>
      <c r="G29" s="11">
        <v>28800</v>
      </c>
      <c r="H29" s="11">
        <v>13200</v>
      </c>
      <c r="I29" s="11">
        <v>26880</v>
      </c>
      <c r="J29" s="11">
        <v>10080</v>
      </c>
      <c r="K29" s="11">
        <v>10320</v>
      </c>
      <c r="L29" s="11">
        <v>4800</v>
      </c>
      <c r="M29" s="11">
        <v>11040</v>
      </c>
      <c r="N29" s="11">
        <v>8400</v>
      </c>
      <c r="O29" s="11">
        <v>1920</v>
      </c>
      <c r="P29" s="11">
        <v>4800</v>
      </c>
      <c r="Q29" s="11">
        <v>6720</v>
      </c>
    </row>
    <row r="30" spans="1:17" ht="16.5" thickBot="1">
      <c r="A30" s="2" t="s">
        <v>126</v>
      </c>
      <c r="B30" s="2"/>
      <c r="C30" s="2"/>
      <c r="D30" s="19" t="s">
        <v>27</v>
      </c>
      <c r="E30" s="20">
        <v>1445791.8</v>
      </c>
      <c r="F30" s="20">
        <v>1868512.5</v>
      </c>
      <c r="G30" s="20">
        <v>1216620</v>
      </c>
      <c r="H30" s="20">
        <v>765105.75</v>
      </c>
      <c r="I30" s="20">
        <v>1215360</v>
      </c>
      <c r="J30" s="20">
        <v>588888</v>
      </c>
      <c r="K30" s="20">
        <v>641427</v>
      </c>
      <c r="L30" s="20">
        <v>706815</v>
      </c>
      <c r="M30" s="20">
        <v>1439613.6</v>
      </c>
      <c r="N30" s="20">
        <v>556822.5</v>
      </c>
      <c r="O30" s="20">
        <v>623400</v>
      </c>
      <c r="P30" s="20">
        <v>404700</v>
      </c>
      <c r="Q30" s="20">
        <v>453660</v>
      </c>
    </row>
    <row r="31" spans="1:17">
      <c r="A31" s="21" t="s">
        <v>140</v>
      </c>
      <c r="B31" s="6"/>
      <c r="C31" s="6"/>
      <c r="D31" s="10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>
      <c r="A32" s="22"/>
      <c r="B32" s="23"/>
      <c r="C32" s="23"/>
      <c r="D32" s="2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1:19" ht="15.75">
      <c r="A33" s="67" t="s">
        <v>142</v>
      </c>
      <c r="B33" s="6"/>
      <c r="C33" s="6"/>
      <c r="D33" s="10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1:19" ht="16.5" thickBot="1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9" ht="15.75">
      <c r="A35" s="61" t="s">
        <v>115</v>
      </c>
      <c r="B35" s="61"/>
      <c r="C35" s="61"/>
      <c r="D35" s="61" t="s">
        <v>0</v>
      </c>
      <c r="E35" s="63" t="s">
        <v>109</v>
      </c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</row>
    <row r="36" spans="1:19" ht="15.75">
      <c r="A36" s="61"/>
      <c r="B36" s="61"/>
      <c r="C36" s="61"/>
      <c r="D36" s="61"/>
      <c r="E36" s="64" t="s">
        <v>1</v>
      </c>
      <c r="F36" s="64"/>
      <c r="G36" s="64"/>
      <c r="H36" s="64"/>
      <c r="I36" s="64"/>
      <c r="J36" s="4"/>
      <c r="K36" s="64" t="s">
        <v>2</v>
      </c>
      <c r="L36" s="64"/>
      <c r="M36" s="64" t="s">
        <v>3</v>
      </c>
      <c r="N36" s="64"/>
      <c r="O36" s="64"/>
      <c r="P36" s="64" t="s">
        <v>4</v>
      </c>
      <c r="Q36" s="64"/>
    </row>
    <row r="37" spans="1:19" ht="15.75">
      <c r="A37" s="61"/>
      <c r="B37" s="61"/>
      <c r="C37" s="61"/>
      <c r="D37" s="61"/>
      <c r="E37" s="65" t="s">
        <v>110</v>
      </c>
      <c r="F37" s="65"/>
      <c r="G37" s="65"/>
      <c r="H37" s="65"/>
      <c r="I37" s="64" t="s">
        <v>5</v>
      </c>
      <c r="J37" s="64"/>
      <c r="K37" s="65" t="s">
        <v>6</v>
      </c>
      <c r="L37" s="65"/>
      <c r="M37" s="65" t="s">
        <v>116</v>
      </c>
      <c r="N37" s="65"/>
      <c r="O37" s="65"/>
      <c r="P37" s="4" t="s">
        <v>7</v>
      </c>
      <c r="Q37" s="4" t="s">
        <v>8</v>
      </c>
    </row>
    <row r="38" spans="1:19" ht="15.75">
      <c r="A38" s="61"/>
      <c r="B38" s="61"/>
      <c r="C38" s="61"/>
      <c r="D38" s="61"/>
      <c r="E38" s="5" t="s">
        <v>9</v>
      </c>
      <c r="F38" s="59" t="str">
        <f>+E39</f>
        <v>Iguaçu</v>
      </c>
      <c r="G38" s="5" t="str">
        <f>+F39</f>
        <v>Desvio Ribas</v>
      </c>
      <c r="H38" s="59" t="s">
        <v>112</v>
      </c>
      <c r="I38" s="59" t="str">
        <f>+G39</f>
        <v>Guarapuava</v>
      </c>
      <c r="J38" s="59" t="str">
        <f>+I39</f>
        <v>Cascavel</v>
      </c>
      <c r="K38" s="5" t="s">
        <v>137</v>
      </c>
      <c r="L38" s="59" t="s">
        <v>10</v>
      </c>
      <c r="M38" s="59" t="str">
        <f>+L39</f>
        <v>Front. Argentina</v>
      </c>
      <c r="N38" s="59" t="str">
        <f>+M39</f>
        <v>J.V. Gonzalez</v>
      </c>
      <c r="O38" s="5" t="str">
        <f>+N39</f>
        <v>Salta</v>
      </c>
      <c r="P38" s="59" t="str">
        <f>+O39</f>
        <v>Socompa</v>
      </c>
      <c r="Q38" s="5" t="str">
        <f>+P39</f>
        <v>A. Victoria</v>
      </c>
    </row>
    <row r="39" spans="1:19" ht="16.5" thickBot="1">
      <c r="A39" s="62"/>
      <c r="B39" s="62"/>
      <c r="C39" s="62"/>
      <c r="D39" s="62"/>
      <c r="E39" s="60" t="s">
        <v>113</v>
      </c>
      <c r="F39" s="60" t="s">
        <v>11</v>
      </c>
      <c r="G39" s="60" t="s">
        <v>12</v>
      </c>
      <c r="H39" s="60" t="s">
        <v>111</v>
      </c>
      <c r="I39" s="60" t="s">
        <v>13</v>
      </c>
      <c r="J39" s="60" t="s">
        <v>138</v>
      </c>
      <c r="K39" s="60" t="s">
        <v>14</v>
      </c>
      <c r="L39" s="60" t="s">
        <v>139</v>
      </c>
      <c r="M39" s="60" t="s">
        <v>122</v>
      </c>
      <c r="N39" s="60" t="s">
        <v>15</v>
      </c>
      <c r="O39" s="60" t="s">
        <v>16</v>
      </c>
      <c r="P39" s="60" t="s">
        <v>114</v>
      </c>
      <c r="Q39" s="60" t="s">
        <v>17</v>
      </c>
    </row>
    <row r="40" spans="1:19" ht="15.75">
      <c r="A40" s="26" t="s">
        <v>127</v>
      </c>
      <c r="B40" s="7"/>
      <c r="C40" s="7"/>
      <c r="D40" s="8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9" ht="15.75">
      <c r="A41" s="18" t="s">
        <v>41</v>
      </c>
      <c r="B41" s="6"/>
      <c r="C41" s="6"/>
      <c r="D41" s="10" t="s">
        <v>42</v>
      </c>
      <c r="E41" s="17">
        <v>1</v>
      </c>
      <c r="F41" s="17">
        <v>1</v>
      </c>
      <c r="G41" s="17">
        <v>1</v>
      </c>
      <c r="H41" s="17">
        <v>1</v>
      </c>
      <c r="I41" s="17">
        <v>3</v>
      </c>
      <c r="J41" s="17">
        <v>2</v>
      </c>
      <c r="K41" s="17">
        <v>3</v>
      </c>
      <c r="L41" s="17">
        <v>2</v>
      </c>
      <c r="M41" s="17">
        <v>2</v>
      </c>
      <c r="N41" s="17">
        <v>1</v>
      </c>
      <c r="O41" s="17">
        <v>1</v>
      </c>
      <c r="P41" s="17">
        <v>1</v>
      </c>
      <c r="Q41" s="17">
        <v>1</v>
      </c>
    </row>
    <row r="42" spans="1:19">
      <c r="A42" s="6" t="s">
        <v>43</v>
      </c>
      <c r="B42" s="6"/>
      <c r="C42" s="6"/>
      <c r="D42" s="10" t="s">
        <v>44</v>
      </c>
      <c r="E42" s="11">
        <v>60000</v>
      </c>
      <c r="F42" s="11">
        <v>60000</v>
      </c>
      <c r="G42" s="11">
        <v>60000</v>
      </c>
      <c r="H42" s="11">
        <v>60000</v>
      </c>
      <c r="I42" s="11">
        <v>60000</v>
      </c>
      <c r="J42" s="11">
        <v>60000</v>
      </c>
      <c r="K42" s="11">
        <v>54000</v>
      </c>
      <c r="L42" s="11">
        <v>54000</v>
      </c>
      <c r="M42" s="11">
        <v>54000</v>
      </c>
      <c r="N42" s="11">
        <v>54000</v>
      </c>
      <c r="O42" s="11">
        <v>54000</v>
      </c>
      <c r="P42" s="11">
        <v>54000</v>
      </c>
      <c r="Q42" s="11">
        <v>54000</v>
      </c>
    </row>
    <row r="43" spans="1:19" ht="15.75">
      <c r="A43" s="18" t="s">
        <v>45</v>
      </c>
      <c r="B43" s="6"/>
      <c r="C43" s="6"/>
      <c r="D43" s="10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9">
      <c r="A44" s="6" t="s">
        <v>46</v>
      </c>
      <c r="B44" s="6"/>
      <c r="C44" s="6"/>
      <c r="D44" s="10" t="s">
        <v>47</v>
      </c>
      <c r="E44" s="11">
        <v>0.18</v>
      </c>
      <c r="F44" s="11">
        <v>0.18</v>
      </c>
      <c r="G44" s="11">
        <v>0.18</v>
      </c>
      <c r="H44" s="11">
        <v>0.18</v>
      </c>
      <c r="I44" s="11">
        <v>0.18</v>
      </c>
      <c r="J44" s="11">
        <v>0.18</v>
      </c>
      <c r="K44" s="11">
        <v>0.18</v>
      </c>
      <c r="L44" s="11">
        <v>0.1</v>
      </c>
      <c r="M44" s="11">
        <v>0.1</v>
      </c>
      <c r="N44" s="11">
        <v>0.1</v>
      </c>
      <c r="O44" s="11">
        <v>0.1</v>
      </c>
      <c r="P44" s="11">
        <v>0.1</v>
      </c>
      <c r="Q44" s="11">
        <v>0.1</v>
      </c>
    </row>
    <row r="45" spans="1:19">
      <c r="A45" s="6" t="s">
        <v>48</v>
      </c>
      <c r="B45" s="6"/>
      <c r="C45" s="6"/>
      <c r="D45" s="10" t="s">
        <v>42</v>
      </c>
      <c r="E45" s="17">
        <v>32</v>
      </c>
      <c r="F45" s="17">
        <v>37</v>
      </c>
      <c r="G45" s="17">
        <v>46</v>
      </c>
      <c r="H45" s="17">
        <v>59</v>
      </c>
      <c r="I45" s="17">
        <v>52</v>
      </c>
      <c r="J45" s="17">
        <v>37</v>
      </c>
      <c r="K45" s="17">
        <v>64</v>
      </c>
      <c r="L45" s="17">
        <v>36</v>
      </c>
      <c r="M45" s="17">
        <v>73</v>
      </c>
      <c r="N45" s="17">
        <v>31</v>
      </c>
      <c r="O45" s="17">
        <v>61</v>
      </c>
      <c r="P45" s="17">
        <v>20</v>
      </c>
      <c r="Q45" s="17">
        <v>18</v>
      </c>
    </row>
    <row r="46" spans="1:19">
      <c r="A46" s="6" t="s">
        <v>49</v>
      </c>
      <c r="B46" s="6"/>
      <c r="C46" s="6"/>
      <c r="D46" s="10" t="s">
        <v>27</v>
      </c>
      <c r="E46" s="11">
        <v>18000</v>
      </c>
      <c r="F46" s="11">
        <v>18000</v>
      </c>
      <c r="G46" s="11">
        <v>18000</v>
      </c>
      <c r="H46" s="11">
        <v>18000</v>
      </c>
      <c r="I46" s="11">
        <v>18000</v>
      </c>
      <c r="J46" s="11">
        <v>18000</v>
      </c>
      <c r="K46" s="11">
        <v>16200</v>
      </c>
      <c r="L46" s="11">
        <v>16200</v>
      </c>
      <c r="M46" s="11">
        <v>16200</v>
      </c>
      <c r="N46" s="11">
        <v>16200</v>
      </c>
      <c r="O46" s="11">
        <v>16200</v>
      </c>
      <c r="P46" s="11">
        <v>16200</v>
      </c>
      <c r="Q46" s="11">
        <v>16200</v>
      </c>
      <c r="R46" s="28"/>
      <c r="S46" s="28"/>
    </row>
    <row r="47" spans="1:19" ht="15.75">
      <c r="A47" s="18" t="s">
        <v>50</v>
      </c>
      <c r="B47" s="6"/>
      <c r="C47" s="6"/>
      <c r="D47" s="10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8"/>
      <c r="S47" s="28"/>
    </row>
    <row r="48" spans="1:19">
      <c r="A48" s="6" t="s">
        <v>51</v>
      </c>
      <c r="B48" s="6"/>
      <c r="C48" s="6"/>
      <c r="D48" s="10" t="s">
        <v>47</v>
      </c>
      <c r="E48" s="11">
        <v>0.03</v>
      </c>
      <c r="F48" s="11">
        <v>0.03</v>
      </c>
      <c r="G48" s="11">
        <v>0.03</v>
      </c>
      <c r="H48" s="11">
        <v>0.03</v>
      </c>
      <c r="I48" s="11">
        <v>0.03</v>
      </c>
      <c r="J48" s="11">
        <v>0.03</v>
      </c>
      <c r="K48" s="11">
        <v>0.03</v>
      </c>
      <c r="L48" s="11">
        <v>0.03</v>
      </c>
      <c r="M48" s="11">
        <v>0.03</v>
      </c>
      <c r="N48" s="11">
        <v>0.03</v>
      </c>
      <c r="O48" s="11">
        <v>0.03</v>
      </c>
      <c r="P48" s="11">
        <v>0.03</v>
      </c>
      <c r="Q48" s="11">
        <v>0.03</v>
      </c>
      <c r="R48" s="28"/>
      <c r="S48" s="28"/>
    </row>
    <row r="49" spans="1:19">
      <c r="A49" s="6" t="s">
        <v>52</v>
      </c>
      <c r="B49" s="6"/>
      <c r="C49" s="6"/>
      <c r="D49" s="10" t="s">
        <v>42</v>
      </c>
      <c r="E49" s="29">
        <v>4</v>
      </c>
      <c r="F49" s="29">
        <v>4</v>
      </c>
      <c r="G49" s="29">
        <v>7</v>
      </c>
      <c r="H49" s="29">
        <v>9</v>
      </c>
      <c r="I49" s="29">
        <v>8</v>
      </c>
      <c r="J49" s="29">
        <v>6</v>
      </c>
      <c r="K49" s="29">
        <v>9</v>
      </c>
      <c r="L49" s="29">
        <v>10</v>
      </c>
      <c r="M49" s="29">
        <v>20</v>
      </c>
      <c r="N49" s="29">
        <v>8</v>
      </c>
      <c r="O49" s="29">
        <v>18</v>
      </c>
      <c r="P49" s="29">
        <v>6</v>
      </c>
      <c r="Q49" s="29">
        <v>5</v>
      </c>
      <c r="R49" s="28"/>
      <c r="S49" s="28"/>
    </row>
    <row r="50" spans="1:19">
      <c r="A50" s="6" t="s">
        <v>53</v>
      </c>
      <c r="B50" s="6"/>
      <c r="C50" s="6"/>
      <c r="D50" s="10" t="s">
        <v>44</v>
      </c>
      <c r="E50" s="11">
        <v>18000</v>
      </c>
      <c r="F50" s="11">
        <v>18000</v>
      </c>
      <c r="G50" s="11">
        <v>18000</v>
      </c>
      <c r="H50" s="11">
        <v>18000</v>
      </c>
      <c r="I50" s="11">
        <v>18000</v>
      </c>
      <c r="J50" s="11">
        <v>18000</v>
      </c>
      <c r="K50" s="11">
        <v>16200</v>
      </c>
      <c r="L50" s="11">
        <v>16200</v>
      </c>
      <c r="M50" s="11">
        <v>16200</v>
      </c>
      <c r="N50" s="11">
        <v>16200</v>
      </c>
      <c r="O50" s="11">
        <v>16200</v>
      </c>
      <c r="P50" s="11">
        <v>16200</v>
      </c>
      <c r="Q50" s="11">
        <v>16200</v>
      </c>
      <c r="R50" s="28"/>
      <c r="S50" s="28"/>
    </row>
    <row r="51" spans="1:19" ht="15.75">
      <c r="A51" s="18" t="s">
        <v>54</v>
      </c>
      <c r="B51" s="6"/>
      <c r="C51" s="6"/>
      <c r="D51" s="10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8"/>
      <c r="S51" s="28"/>
    </row>
    <row r="52" spans="1:19">
      <c r="A52" s="6" t="s">
        <v>51</v>
      </c>
      <c r="B52" s="6"/>
      <c r="C52" s="6"/>
      <c r="D52" s="10" t="s">
        <v>47</v>
      </c>
      <c r="E52" s="11">
        <v>0.05</v>
      </c>
      <c r="F52" s="11">
        <v>0.05</v>
      </c>
      <c r="G52" s="11">
        <v>0.05</v>
      </c>
      <c r="H52" s="11">
        <v>0.05</v>
      </c>
      <c r="I52" s="11">
        <v>0.05</v>
      </c>
      <c r="J52" s="11">
        <v>0.05</v>
      </c>
      <c r="K52" s="11">
        <v>0.05</v>
      </c>
      <c r="L52" s="11">
        <v>0.05</v>
      </c>
      <c r="M52" s="11">
        <v>0.05</v>
      </c>
      <c r="N52" s="11">
        <v>0.05</v>
      </c>
      <c r="O52" s="11">
        <v>0.05</v>
      </c>
      <c r="P52" s="11">
        <v>0.05</v>
      </c>
      <c r="Q52" s="11">
        <v>0.05</v>
      </c>
      <c r="R52" s="28"/>
      <c r="S52" s="28"/>
    </row>
    <row r="53" spans="1:19">
      <c r="A53" s="6" t="s">
        <v>55</v>
      </c>
      <c r="B53" s="6"/>
      <c r="C53" s="6"/>
      <c r="D53" s="10" t="s">
        <v>42</v>
      </c>
      <c r="E53" s="29">
        <v>6</v>
      </c>
      <c r="F53" s="29">
        <v>6</v>
      </c>
      <c r="G53" s="29">
        <v>11</v>
      </c>
      <c r="H53" s="29">
        <v>14</v>
      </c>
      <c r="I53" s="29">
        <v>13</v>
      </c>
      <c r="J53" s="29">
        <v>9</v>
      </c>
      <c r="K53" s="29">
        <v>15</v>
      </c>
      <c r="L53" s="29">
        <v>17</v>
      </c>
      <c r="M53" s="29">
        <v>33</v>
      </c>
      <c r="N53" s="29">
        <v>14</v>
      </c>
      <c r="O53" s="29">
        <v>29</v>
      </c>
      <c r="P53" s="29">
        <v>10</v>
      </c>
      <c r="Q53" s="29">
        <v>8</v>
      </c>
      <c r="R53" s="28"/>
      <c r="S53" s="28"/>
    </row>
    <row r="54" spans="1:19">
      <c r="A54" s="6" t="s">
        <v>56</v>
      </c>
      <c r="B54" s="6"/>
      <c r="C54" s="6"/>
      <c r="D54" s="10" t="s">
        <v>27</v>
      </c>
      <c r="E54" s="11">
        <v>18000</v>
      </c>
      <c r="F54" s="11">
        <v>18000</v>
      </c>
      <c r="G54" s="11">
        <v>18000</v>
      </c>
      <c r="H54" s="11">
        <v>18000</v>
      </c>
      <c r="I54" s="11">
        <v>18000</v>
      </c>
      <c r="J54" s="11">
        <v>18000</v>
      </c>
      <c r="K54" s="11">
        <v>16200</v>
      </c>
      <c r="L54" s="11">
        <v>16200</v>
      </c>
      <c r="M54" s="11">
        <v>16200</v>
      </c>
      <c r="N54" s="11">
        <v>16200</v>
      </c>
      <c r="O54" s="11">
        <v>16200</v>
      </c>
      <c r="P54" s="11">
        <v>16200</v>
      </c>
      <c r="Q54" s="11">
        <v>16200</v>
      </c>
      <c r="R54" s="28"/>
      <c r="S54" s="28"/>
    </row>
    <row r="55" spans="1:19" ht="16.5" thickBot="1">
      <c r="A55" s="2" t="s">
        <v>128</v>
      </c>
      <c r="B55" s="2"/>
      <c r="C55" s="2"/>
      <c r="D55" s="19" t="s">
        <v>27</v>
      </c>
      <c r="E55" s="20">
        <v>816000</v>
      </c>
      <c r="F55" s="20">
        <v>906000</v>
      </c>
      <c r="G55" s="20">
        <v>1212000</v>
      </c>
      <c r="H55" s="20">
        <v>1536000</v>
      </c>
      <c r="I55" s="20">
        <v>1494000</v>
      </c>
      <c r="J55" s="20">
        <v>1056000</v>
      </c>
      <c r="K55" s="20">
        <v>1587600</v>
      </c>
      <c r="L55" s="20">
        <v>1128600</v>
      </c>
      <c r="M55" s="20">
        <v>2149200</v>
      </c>
      <c r="N55" s="20">
        <v>912600</v>
      </c>
      <c r="O55" s="20">
        <v>1803600</v>
      </c>
      <c r="P55" s="20">
        <v>637200</v>
      </c>
      <c r="Q55" s="20">
        <v>556200</v>
      </c>
    </row>
    <row r="56" spans="1:19">
      <c r="A56" s="21" t="s">
        <v>140</v>
      </c>
      <c r="B56" s="6"/>
      <c r="C56" s="6"/>
      <c r="D56" s="10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</row>
    <row r="57" spans="1:19">
      <c r="A57" s="22"/>
      <c r="B57" s="23"/>
      <c r="C57" s="23"/>
      <c r="D57" s="24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</row>
    <row r="58" spans="1:19" ht="15.75">
      <c r="A58" s="67" t="s">
        <v>143</v>
      </c>
      <c r="B58" s="6"/>
      <c r="C58" s="6"/>
      <c r="D58" s="10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</row>
    <row r="59" spans="1:19" ht="16.5" thickBot="1">
      <c r="A59" s="2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9" ht="15.75">
      <c r="A60" s="61" t="s">
        <v>115</v>
      </c>
      <c r="B60" s="61"/>
      <c r="C60" s="61"/>
      <c r="D60" s="61" t="s">
        <v>0</v>
      </c>
      <c r="E60" s="63" t="s">
        <v>109</v>
      </c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</row>
    <row r="61" spans="1:19" ht="15.75">
      <c r="A61" s="61"/>
      <c r="B61" s="61"/>
      <c r="C61" s="61"/>
      <c r="D61" s="61"/>
      <c r="E61" s="64" t="s">
        <v>1</v>
      </c>
      <c r="F61" s="64"/>
      <c r="G61" s="64"/>
      <c r="H61" s="64"/>
      <c r="I61" s="64"/>
      <c r="J61" s="4"/>
      <c r="K61" s="64" t="s">
        <v>2</v>
      </c>
      <c r="L61" s="64"/>
      <c r="M61" s="64" t="s">
        <v>3</v>
      </c>
      <c r="N61" s="64"/>
      <c r="O61" s="64"/>
      <c r="P61" s="64" t="s">
        <v>4</v>
      </c>
      <c r="Q61" s="64"/>
    </row>
    <row r="62" spans="1:19" ht="15.75">
      <c r="A62" s="61"/>
      <c r="B62" s="61"/>
      <c r="C62" s="61"/>
      <c r="D62" s="61"/>
      <c r="E62" s="65" t="s">
        <v>110</v>
      </c>
      <c r="F62" s="65"/>
      <c r="G62" s="65"/>
      <c r="H62" s="65"/>
      <c r="I62" s="64" t="s">
        <v>5</v>
      </c>
      <c r="J62" s="64"/>
      <c r="K62" s="65" t="s">
        <v>6</v>
      </c>
      <c r="L62" s="65"/>
      <c r="M62" s="65" t="s">
        <v>116</v>
      </c>
      <c r="N62" s="65"/>
      <c r="O62" s="65"/>
      <c r="P62" s="4" t="s">
        <v>7</v>
      </c>
      <c r="Q62" s="4" t="s">
        <v>8</v>
      </c>
    </row>
    <row r="63" spans="1:19" ht="15.75">
      <c r="A63" s="61"/>
      <c r="B63" s="61"/>
      <c r="C63" s="61"/>
      <c r="D63" s="61"/>
      <c r="E63" s="5" t="s">
        <v>9</v>
      </c>
      <c r="F63" s="59" t="str">
        <f>+E64</f>
        <v>Iguaçu</v>
      </c>
      <c r="G63" s="5" t="str">
        <f>+F64</f>
        <v>Desvio Ribas</v>
      </c>
      <c r="H63" s="59" t="s">
        <v>112</v>
      </c>
      <c r="I63" s="59" t="str">
        <f>+G64</f>
        <v>Guarapuava</v>
      </c>
      <c r="J63" s="59" t="str">
        <f>+I64</f>
        <v>Cascavel</v>
      </c>
      <c r="K63" s="5" t="s">
        <v>137</v>
      </c>
      <c r="L63" s="59" t="s">
        <v>10</v>
      </c>
      <c r="M63" s="59" t="str">
        <f>+L64</f>
        <v>Front. Argentina</v>
      </c>
      <c r="N63" s="59" t="str">
        <f>+M64</f>
        <v>J.V. Gonzalez</v>
      </c>
      <c r="O63" s="5" t="str">
        <f>+N64</f>
        <v>Salta</v>
      </c>
      <c r="P63" s="59" t="str">
        <f>+O64</f>
        <v>Socompa</v>
      </c>
      <c r="Q63" s="5" t="str">
        <f>+P64</f>
        <v>A. Victoria</v>
      </c>
    </row>
    <row r="64" spans="1:19" ht="16.5" thickBot="1">
      <c r="A64" s="62"/>
      <c r="B64" s="62"/>
      <c r="C64" s="62"/>
      <c r="D64" s="62"/>
      <c r="E64" s="60" t="s">
        <v>113</v>
      </c>
      <c r="F64" s="60" t="s">
        <v>11</v>
      </c>
      <c r="G64" s="60" t="s">
        <v>12</v>
      </c>
      <c r="H64" s="60" t="s">
        <v>111</v>
      </c>
      <c r="I64" s="60" t="s">
        <v>13</v>
      </c>
      <c r="J64" s="60" t="s">
        <v>138</v>
      </c>
      <c r="K64" s="60" t="s">
        <v>14</v>
      </c>
      <c r="L64" s="60" t="s">
        <v>139</v>
      </c>
      <c r="M64" s="60" t="s">
        <v>122</v>
      </c>
      <c r="N64" s="60" t="s">
        <v>15</v>
      </c>
      <c r="O64" s="60" t="s">
        <v>16</v>
      </c>
      <c r="P64" s="60" t="s">
        <v>114</v>
      </c>
      <c r="Q64" s="60" t="s">
        <v>17</v>
      </c>
    </row>
    <row r="65" spans="1:19" ht="15.75">
      <c r="A65" s="13" t="s">
        <v>57</v>
      </c>
      <c r="B65" s="14"/>
      <c r="C65" s="14"/>
      <c r="D65" s="15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28"/>
      <c r="S65" s="28"/>
    </row>
    <row r="66" spans="1:19" ht="15.75">
      <c r="A66" s="31" t="s">
        <v>58</v>
      </c>
      <c r="B66" s="1"/>
      <c r="C66" s="32">
        <v>2015</v>
      </c>
      <c r="D66" s="32" t="s">
        <v>59</v>
      </c>
      <c r="E66" s="33">
        <v>12000000</v>
      </c>
      <c r="F66" s="33">
        <v>17400000</v>
      </c>
      <c r="G66" s="33">
        <v>6400000</v>
      </c>
      <c r="H66" s="33">
        <v>3500000</v>
      </c>
      <c r="I66" s="33">
        <v>5900000</v>
      </c>
      <c r="J66" s="33">
        <v>1700000</v>
      </c>
      <c r="K66" s="33">
        <v>1900000</v>
      </c>
      <c r="L66" s="33">
        <v>1000000</v>
      </c>
      <c r="M66" s="33">
        <v>3000000</v>
      </c>
      <c r="N66" s="33">
        <v>1600000</v>
      </c>
      <c r="O66" s="33">
        <v>600000</v>
      </c>
      <c r="P66" s="33">
        <v>1800000</v>
      </c>
      <c r="Q66" s="33">
        <v>2600000</v>
      </c>
    </row>
    <row r="67" spans="1:19" ht="15.75">
      <c r="A67" s="31"/>
      <c r="B67" s="1"/>
      <c r="C67" s="32">
        <v>2030</v>
      </c>
      <c r="D67" s="32" t="s">
        <v>59</v>
      </c>
      <c r="E67" s="33">
        <v>15000000</v>
      </c>
      <c r="F67" s="33">
        <v>21100000</v>
      </c>
      <c r="G67" s="33">
        <v>9100000</v>
      </c>
      <c r="H67" s="33">
        <v>4500000</v>
      </c>
      <c r="I67" s="33">
        <v>8500000</v>
      </c>
      <c r="J67" s="33">
        <v>3100000</v>
      </c>
      <c r="K67" s="33">
        <v>3300000</v>
      </c>
      <c r="L67" s="33">
        <v>1500000</v>
      </c>
      <c r="M67" s="33">
        <v>3800000</v>
      </c>
      <c r="N67" s="33">
        <v>2000000</v>
      </c>
      <c r="O67" s="33">
        <v>700000</v>
      </c>
      <c r="P67" s="33">
        <v>1900000</v>
      </c>
      <c r="Q67" s="33">
        <v>2700000</v>
      </c>
    </row>
    <row r="68" spans="1:19" ht="15.75">
      <c r="A68" s="13"/>
      <c r="B68" s="14"/>
      <c r="C68" s="15">
        <v>2045</v>
      </c>
      <c r="D68" s="15" t="s">
        <v>59</v>
      </c>
      <c r="E68" s="34">
        <v>18700000</v>
      </c>
      <c r="F68" s="34">
        <v>25000000</v>
      </c>
      <c r="G68" s="34">
        <v>12000000</v>
      </c>
      <c r="H68" s="34">
        <v>5500000</v>
      </c>
      <c r="I68" s="34">
        <v>11200000</v>
      </c>
      <c r="J68" s="34">
        <v>4200000</v>
      </c>
      <c r="K68" s="34">
        <v>4300000</v>
      </c>
      <c r="L68" s="34">
        <v>2000000</v>
      </c>
      <c r="M68" s="34">
        <v>4600000</v>
      </c>
      <c r="N68" s="34">
        <v>3500000</v>
      </c>
      <c r="O68" s="34">
        <v>800000</v>
      </c>
      <c r="P68" s="34">
        <v>2000000</v>
      </c>
      <c r="Q68" s="34">
        <v>2800000</v>
      </c>
    </row>
    <row r="69" spans="1:19" ht="15.75">
      <c r="A69" s="31" t="s">
        <v>60</v>
      </c>
      <c r="B69" s="6"/>
      <c r="C69" s="6"/>
      <c r="D69" s="10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28"/>
      <c r="S69" s="28"/>
    </row>
    <row r="70" spans="1:19">
      <c r="A70" s="6" t="s">
        <v>61</v>
      </c>
      <c r="B70" s="33"/>
      <c r="C70" s="1"/>
      <c r="D70" s="10" t="s">
        <v>62</v>
      </c>
      <c r="E70" s="11">
        <v>57</v>
      </c>
      <c r="F70" s="11">
        <v>57</v>
      </c>
      <c r="G70" s="11">
        <v>45</v>
      </c>
      <c r="H70" s="11">
        <v>45</v>
      </c>
      <c r="I70" s="11">
        <v>45</v>
      </c>
      <c r="J70" s="11">
        <v>57</v>
      </c>
      <c r="K70" s="11">
        <v>57</v>
      </c>
      <c r="L70" s="11">
        <v>57</v>
      </c>
      <c r="M70" s="11">
        <v>54</v>
      </c>
      <c r="N70" s="11">
        <v>54</v>
      </c>
      <c r="O70" s="11">
        <v>45</v>
      </c>
      <c r="P70" s="11">
        <v>45</v>
      </c>
      <c r="Q70" s="11">
        <v>45</v>
      </c>
      <c r="R70" s="28"/>
      <c r="S70" s="28"/>
    </row>
    <row r="71" spans="1:19">
      <c r="A71" s="6" t="s">
        <v>63</v>
      </c>
      <c r="B71" s="33"/>
      <c r="C71" s="1"/>
      <c r="D71" s="10" t="s">
        <v>22</v>
      </c>
      <c r="E71" s="36">
        <v>0.01</v>
      </c>
      <c r="F71" s="36">
        <v>0.01</v>
      </c>
      <c r="G71" s="36">
        <v>0.01</v>
      </c>
      <c r="H71" s="36">
        <v>0.01</v>
      </c>
      <c r="I71" s="36">
        <v>0.01</v>
      </c>
      <c r="J71" s="36">
        <v>7.4999999999999997E-3</v>
      </c>
      <c r="K71" s="36">
        <v>5.0000000000000001E-3</v>
      </c>
      <c r="L71" s="36">
        <v>5.0000000000000001E-3</v>
      </c>
      <c r="M71" s="36">
        <v>2.5000000000000001E-3</v>
      </c>
      <c r="N71" s="36">
        <v>2.5000000000000001E-3</v>
      </c>
      <c r="O71" s="36">
        <v>2.5000000000000001E-3</v>
      </c>
      <c r="P71" s="36">
        <v>2.5000000000000001E-3</v>
      </c>
      <c r="Q71" s="36">
        <v>0.01</v>
      </c>
      <c r="R71" s="28"/>
      <c r="S71" s="28"/>
    </row>
    <row r="72" spans="1:19">
      <c r="A72" s="6" t="s">
        <v>63</v>
      </c>
      <c r="B72" s="33"/>
      <c r="C72" s="37"/>
      <c r="D72" s="10" t="s">
        <v>64</v>
      </c>
      <c r="E72" s="11">
        <v>1.0900000000000001</v>
      </c>
      <c r="F72" s="11">
        <v>1.17</v>
      </c>
      <c r="G72" s="11">
        <v>2.12</v>
      </c>
      <c r="H72" s="11">
        <v>2.74</v>
      </c>
      <c r="I72" s="11">
        <v>2.48</v>
      </c>
      <c r="J72" s="11">
        <v>1.3</v>
      </c>
      <c r="K72" s="11">
        <v>1.44</v>
      </c>
      <c r="L72" s="11">
        <v>1.62</v>
      </c>
      <c r="M72" s="11">
        <v>1.64</v>
      </c>
      <c r="N72" s="11">
        <v>0.66</v>
      </c>
      <c r="O72" s="11">
        <v>1.43</v>
      </c>
      <c r="P72" s="11">
        <v>0.45</v>
      </c>
      <c r="Q72" s="11">
        <v>1.59</v>
      </c>
      <c r="R72" s="28"/>
      <c r="S72" s="28"/>
    </row>
    <row r="73" spans="1:19">
      <c r="A73" s="6" t="s">
        <v>65</v>
      </c>
      <c r="B73" s="33"/>
      <c r="C73" s="1"/>
      <c r="D73" s="10" t="s">
        <v>66</v>
      </c>
      <c r="E73" s="11">
        <v>124.26</v>
      </c>
      <c r="F73" s="11">
        <v>133.38</v>
      </c>
      <c r="G73" s="11">
        <v>190.8</v>
      </c>
      <c r="H73" s="11">
        <v>246.6</v>
      </c>
      <c r="I73" s="11">
        <v>223.2</v>
      </c>
      <c r="J73" s="11">
        <v>148.19999999999999</v>
      </c>
      <c r="K73" s="11">
        <v>164.16</v>
      </c>
      <c r="L73" s="11">
        <v>184.68</v>
      </c>
      <c r="M73" s="11">
        <v>177.12</v>
      </c>
      <c r="N73" s="11">
        <v>71.28</v>
      </c>
      <c r="O73" s="11">
        <v>128.69999999999999</v>
      </c>
      <c r="P73" s="11">
        <v>40.5</v>
      </c>
      <c r="Q73" s="11">
        <v>143.1</v>
      </c>
      <c r="R73" s="28"/>
      <c r="S73" s="28"/>
    </row>
    <row r="74" spans="1:19">
      <c r="A74" s="6" t="s">
        <v>67</v>
      </c>
      <c r="B74" s="33"/>
      <c r="C74" s="1"/>
      <c r="D74" s="10" t="s">
        <v>68</v>
      </c>
      <c r="E74" s="11">
        <v>1766.34</v>
      </c>
      <c r="F74" s="11">
        <v>1766.34</v>
      </c>
      <c r="G74" s="11">
        <v>1766.34</v>
      </c>
      <c r="H74" s="11">
        <v>1766.34</v>
      </c>
      <c r="I74" s="11">
        <v>1766.34</v>
      </c>
      <c r="J74" s="11">
        <v>1766.34</v>
      </c>
      <c r="K74" s="11">
        <v>1766.34</v>
      </c>
      <c r="L74" s="11">
        <v>1766.34</v>
      </c>
      <c r="M74" s="11">
        <v>1766.34</v>
      </c>
      <c r="N74" s="11">
        <v>1766.34</v>
      </c>
      <c r="O74" s="11">
        <v>1766.34</v>
      </c>
      <c r="P74" s="11">
        <v>1766.34</v>
      </c>
      <c r="Q74" s="11">
        <v>1766.34</v>
      </c>
      <c r="R74" s="28"/>
      <c r="S74" s="28"/>
    </row>
    <row r="75" spans="1:19">
      <c r="A75" s="6" t="s">
        <v>69</v>
      </c>
      <c r="B75" s="33"/>
      <c r="C75" s="1"/>
      <c r="D75" s="10" t="s">
        <v>27</v>
      </c>
      <c r="E75" s="11">
        <v>219485.41</v>
      </c>
      <c r="F75" s="11">
        <v>235594.43</v>
      </c>
      <c r="G75" s="11">
        <v>337017.67</v>
      </c>
      <c r="H75" s="11">
        <v>435579.44</v>
      </c>
      <c r="I75" s="11">
        <v>394247.09</v>
      </c>
      <c r="J75" s="11">
        <v>261771.59</v>
      </c>
      <c r="K75" s="11">
        <v>289962.37</v>
      </c>
      <c r="L75" s="11">
        <v>326207.67</v>
      </c>
      <c r="M75" s="11">
        <v>312854.14</v>
      </c>
      <c r="N75" s="11">
        <v>125904.72</v>
      </c>
      <c r="O75" s="11">
        <v>227327.96</v>
      </c>
      <c r="P75" s="11">
        <v>71536.77</v>
      </c>
      <c r="Q75" s="11">
        <v>252763.25</v>
      </c>
      <c r="R75" s="28"/>
      <c r="S75" s="28"/>
    </row>
    <row r="76" spans="1:19" ht="15.75">
      <c r="A76" s="18" t="s">
        <v>70</v>
      </c>
      <c r="B76" s="38"/>
      <c r="C76" s="1"/>
      <c r="D76" s="32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28"/>
      <c r="S76" s="28"/>
    </row>
    <row r="77" spans="1:19">
      <c r="A77" s="6" t="s">
        <v>129</v>
      </c>
      <c r="B77" s="38"/>
      <c r="C77" s="1"/>
      <c r="D77" s="32" t="s">
        <v>71</v>
      </c>
      <c r="E77" s="17">
        <v>16</v>
      </c>
      <c r="F77" s="17">
        <v>22</v>
      </c>
      <c r="G77" s="17">
        <v>20</v>
      </c>
      <c r="H77" s="17">
        <v>32</v>
      </c>
      <c r="I77" s="17">
        <v>24</v>
      </c>
      <c r="J77" s="17">
        <v>18</v>
      </c>
      <c r="K77" s="17">
        <v>0</v>
      </c>
      <c r="L77" s="17">
        <v>0</v>
      </c>
      <c r="M77" s="17">
        <v>72</v>
      </c>
      <c r="N77" s="17">
        <v>44</v>
      </c>
      <c r="O77" s="17">
        <v>52</v>
      </c>
      <c r="P77" s="17">
        <v>16</v>
      </c>
      <c r="Q77" s="17">
        <v>16</v>
      </c>
      <c r="R77" s="28"/>
      <c r="S77" s="28"/>
    </row>
    <row r="78" spans="1:19">
      <c r="A78" s="6" t="s">
        <v>130</v>
      </c>
      <c r="B78" s="38"/>
      <c r="C78" s="1"/>
      <c r="D78" s="32" t="s">
        <v>71</v>
      </c>
      <c r="E78" s="17">
        <v>46</v>
      </c>
      <c r="F78" s="17">
        <v>64</v>
      </c>
      <c r="G78" s="17">
        <v>20</v>
      </c>
      <c r="H78" s="17">
        <v>60</v>
      </c>
      <c r="I78" s="17">
        <v>10</v>
      </c>
      <c r="J78" s="17">
        <v>10</v>
      </c>
      <c r="K78" s="17">
        <v>40</v>
      </c>
      <c r="L78" s="17">
        <v>12</v>
      </c>
      <c r="M78" s="17">
        <v>14</v>
      </c>
      <c r="N78" s="17">
        <v>14</v>
      </c>
      <c r="O78" s="17">
        <v>1</v>
      </c>
      <c r="P78" s="17">
        <v>0</v>
      </c>
      <c r="Q78" s="17">
        <v>0</v>
      </c>
      <c r="R78" s="28"/>
      <c r="S78" s="28"/>
    </row>
    <row r="79" spans="1:19">
      <c r="A79" s="6" t="s">
        <v>131</v>
      </c>
      <c r="B79" s="38"/>
      <c r="C79" s="1"/>
      <c r="D79" s="32" t="s">
        <v>71</v>
      </c>
      <c r="E79" s="17">
        <v>62</v>
      </c>
      <c r="F79" s="17">
        <v>86</v>
      </c>
      <c r="G79" s="17">
        <v>40</v>
      </c>
      <c r="H79" s="17">
        <v>92</v>
      </c>
      <c r="I79" s="17">
        <v>34</v>
      </c>
      <c r="J79" s="17">
        <v>28</v>
      </c>
      <c r="K79" s="17">
        <v>40</v>
      </c>
      <c r="L79" s="17">
        <v>12</v>
      </c>
      <c r="M79" s="17">
        <v>86</v>
      </c>
      <c r="N79" s="17">
        <v>58</v>
      </c>
      <c r="O79" s="17">
        <v>53</v>
      </c>
      <c r="P79" s="17">
        <v>16</v>
      </c>
      <c r="Q79" s="17">
        <v>16</v>
      </c>
      <c r="R79" s="28"/>
      <c r="S79" s="28"/>
    </row>
    <row r="80" spans="1:19">
      <c r="A80" s="6" t="s">
        <v>132</v>
      </c>
      <c r="B80" s="38"/>
      <c r="C80" s="1"/>
      <c r="D80" s="32" t="s">
        <v>72</v>
      </c>
      <c r="E80" s="29">
        <v>1.9</v>
      </c>
      <c r="F80" s="29">
        <v>3.4</v>
      </c>
      <c r="G80" s="29">
        <v>0.4</v>
      </c>
      <c r="H80" s="29">
        <v>0.9</v>
      </c>
      <c r="I80" s="29">
        <v>0.3</v>
      </c>
      <c r="J80" s="29">
        <v>0.3</v>
      </c>
      <c r="K80" s="29">
        <v>0.4</v>
      </c>
      <c r="L80" s="29">
        <v>0.1</v>
      </c>
      <c r="M80" s="29">
        <v>0.9</v>
      </c>
      <c r="N80" s="29">
        <v>0.6</v>
      </c>
      <c r="O80" s="29">
        <v>0.4</v>
      </c>
      <c r="P80" s="29">
        <v>0.1</v>
      </c>
      <c r="Q80" s="29">
        <v>0.1</v>
      </c>
      <c r="R80" s="28"/>
      <c r="S80" s="28"/>
    </row>
    <row r="81" spans="1:19">
      <c r="A81" s="6" t="s">
        <v>73</v>
      </c>
      <c r="B81" s="38"/>
      <c r="C81" s="1"/>
      <c r="D81" s="32" t="s">
        <v>74</v>
      </c>
      <c r="E81" s="11">
        <v>105555.6</v>
      </c>
      <c r="F81" s="11">
        <v>105555.6</v>
      </c>
      <c r="G81" s="11">
        <v>105555.6</v>
      </c>
      <c r="H81" s="11">
        <v>105555.6</v>
      </c>
      <c r="I81" s="11">
        <v>105555.6</v>
      </c>
      <c r="J81" s="11">
        <v>105555.6</v>
      </c>
      <c r="K81" s="11">
        <v>105555.6</v>
      </c>
      <c r="L81" s="11">
        <v>105555.6</v>
      </c>
      <c r="M81" s="11">
        <v>105555.6</v>
      </c>
      <c r="N81" s="11">
        <v>105555.6</v>
      </c>
      <c r="O81" s="11">
        <v>105555.6</v>
      </c>
      <c r="P81" s="11">
        <v>105555.6</v>
      </c>
      <c r="Q81" s="11">
        <v>105555.6</v>
      </c>
      <c r="R81" s="28"/>
      <c r="S81" s="28"/>
    </row>
    <row r="82" spans="1:19">
      <c r="A82" s="6" t="s">
        <v>75</v>
      </c>
      <c r="B82" s="38"/>
      <c r="C82" s="1"/>
      <c r="D82" s="32" t="s">
        <v>27</v>
      </c>
      <c r="E82" s="11">
        <v>200555.64</v>
      </c>
      <c r="F82" s="11">
        <v>358889.04</v>
      </c>
      <c r="G82" s="11">
        <v>42222.239999999998</v>
      </c>
      <c r="H82" s="11">
        <v>95000.04</v>
      </c>
      <c r="I82" s="11">
        <v>31666.68</v>
      </c>
      <c r="J82" s="11">
        <v>31666.68</v>
      </c>
      <c r="K82" s="11">
        <v>42222.239999999998</v>
      </c>
      <c r="L82" s="11">
        <v>10555.56</v>
      </c>
      <c r="M82" s="11">
        <v>95000.04</v>
      </c>
      <c r="N82" s="11">
        <v>63333.36</v>
      </c>
      <c r="O82" s="11">
        <v>42222.239999999998</v>
      </c>
      <c r="P82" s="11">
        <v>10555.56</v>
      </c>
      <c r="Q82" s="11">
        <v>10555.56</v>
      </c>
      <c r="R82" s="28"/>
      <c r="S82" s="28"/>
    </row>
    <row r="83" spans="1:19" ht="15.75">
      <c r="A83" s="18" t="s">
        <v>133</v>
      </c>
      <c r="B83" s="38"/>
      <c r="C83" s="1"/>
      <c r="D83" s="32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8"/>
      <c r="S83" s="28"/>
    </row>
    <row r="84" spans="1:19">
      <c r="A84" s="6" t="s">
        <v>134</v>
      </c>
      <c r="B84" s="33"/>
      <c r="C84" s="1"/>
      <c r="D84" s="32" t="s">
        <v>64</v>
      </c>
      <c r="E84" s="6">
        <v>1.74</v>
      </c>
      <c r="F84" s="6">
        <v>2.35</v>
      </c>
      <c r="G84" s="6">
        <v>2.54</v>
      </c>
      <c r="H84" s="6">
        <v>2.19</v>
      </c>
      <c r="I84" s="6">
        <v>2.98</v>
      </c>
      <c r="J84" s="6">
        <v>1.39</v>
      </c>
      <c r="K84" s="6">
        <v>1.73</v>
      </c>
      <c r="L84" s="6">
        <v>1.3</v>
      </c>
      <c r="M84" s="6">
        <v>2.62</v>
      </c>
      <c r="N84" s="6">
        <v>1.05</v>
      </c>
      <c r="O84" s="6">
        <v>1.1399999999999999</v>
      </c>
      <c r="P84" s="6">
        <v>0.36</v>
      </c>
      <c r="Q84" s="6">
        <v>0.32</v>
      </c>
      <c r="R84" s="28"/>
      <c r="S84" s="28"/>
    </row>
    <row r="85" spans="1:19">
      <c r="A85" s="6" t="s">
        <v>134</v>
      </c>
      <c r="B85" s="33"/>
      <c r="C85" s="1"/>
      <c r="D85" s="32" t="s">
        <v>76</v>
      </c>
      <c r="E85" s="6">
        <v>100</v>
      </c>
      <c r="F85" s="6">
        <v>100</v>
      </c>
      <c r="G85" s="6">
        <v>100</v>
      </c>
      <c r="H85" s="6">
        <v>100</v>
      </c>
      <c r="I85" s="6">
        <v>100</v>
      </c>
      <c r="J85" s="6">
        <v>100</v>
      </c>
      <c r="K85" s="6">
        <v>100</v>
      </c>
      <c r="L85" s="6">
        <v>100</v>
      </c>
      <c r="M85" s="6">
        <v>100</v>
      </c>
      <c r="N85" s="6">
        <v>100</v>
      </c>
      <c r="O85" s="6">
        <v>100</v>
      </c>
      <c r="P85" s="6">
        <v>100</v>
      </c>
      <c r="Q85" s="6">
        <v>100</v>
      </c>
      <c r="R85" s="28"/>
      <c r="S85" s="28"/>
    </row>
    <row r="86" spans="1:19">
      <c r="A86" s="6" t="s">
        <v>134</v>
      </c>
      <c r="B86" s="33"/>
      <c r="C86" s="1"/>
      <c r="D86" s="32" t="s">
        <v>77</v>
      </c>
      <c r="E86" s="17">
        <v>174</v>
      </c>
      <c r="F86" s="17">
        <v>235</v>
      </c>
      <c r="G86" s="17">
        <v>254</v>
      </c>
      <c r="H86" s="17">
        <v>219</v>
      </c>
      <c r="I86" s="17">
        <v>298</v>
      </c>
      <c r="J86" s="17">
        <v>139</v>
      </c>
      <c r="K86" s="17">
        <v>173</v>
      </c>
      <c r="L86" s="17">
        <v>130</v>
      </c>
      <c r="M86" s="17">
        <v>262</v>
      </c>
      <c r="N86" s="17">
        <v>105</v>
      </c>
      <c r="O86" s="17">
        <v>114</v>
      </c>
      <c r="P86" s="17">
        <v>36</v>
      </c>
      <c r="Q86" s="17">
        <v>32</v>
      </c>
      <c r="R86" s="28"/>
      <c r="S86" s="28"/>
    </row>
    <row r="87" spans="1:19">
      <c r="A87" s="6" t="s">
        <v>78</v>
      </c>
      <c r="B87" s="33"/>
      <c r="C87" s="1"/>
      <c r="D87" s="32" t="s">
        <v>79</v>
      </c>
      <c r="E87" s="40">
        <v>32.729999999999997</v>
      </c>
      <c r="F87" s="40">
        <v>32.729999999999997</v>
      </c>
      <c r="G87" s="40">
        <v>32.729999999999997</v>
      </c>
      <c r="H87" s="40">
        <v>32.729999999999997</v>
      </c>
      <c r="I87" s="40">
        <v>32.729999999999997</v>
      </c>
      <c r="J87" s="40">
        <v>32.729999999999997</v>
      </c>
      <c r="K87" s="40">
        <v>32.729999999999997</v>
      </c>
      <c r="L87" s="40">
        <v>32.729999999999997</v>
      </c>
      <c r="M87" s="40">
        <v>32.729999999999997</v>
      </c>
      <c r="N87" s="40">
        <v>32.729999999999997</v>
      </c>
      <c r="O87" s="40">
        <v>32.729999999999997</v>
      </c>
      <c r="P87" s="40">
        <v>32.729999999999997</v>
      </c>
      <c r="Q87" s="40">
        <v>32.729999999999997</v>
      </c>
      <c r="R87" s="28"/>
      <c r="S87" s="28"/>
    </row>
    <row r="88" spans="1:19">
      <c r="A88" s="6" t="s">
        <v>80</v>
      </c>
      <c r="B88" s="33"/>
      <c r="C88" s="1"/>
      <c r="D88" s="32" t="s">
        <v>27</v>
      </c>
      <c r="E88" s="11">
        <v>5695.02</v>
      </c>
      <c r="F88" s="11">
        <v>7691.55</v>
      </c>
      <c r="G88" s="11">
        <v>8313.42</v>
      </c>
      <c r="H88" s="11">
        <v>7167.87</v>
      </c>
      <c r="I88" s="11">
        <v>9753.5400000000009</v>
      </c>
      <c r="J88" s="11">
        <v>4549.47</v>
      </c>
      <c r="K88" s="11">
        <v>5662.29</v>
      </c>
      <c r="L88" s="11">
        <v>4254.8999999999996</v>
      </c>
      <c r="M88" s="11">
        <v>8575.26</v>
      </c>
      <c r="N88" s="11">
        <v>3436.65</v>
      </c>
      <c r="O88" s="11">
        <v>3731.22</v>
      </c>
      <c r="P88" s="11">
        <v>1178.28</v>
      </c>
      <c r="Q88" s="11">
        <v>1047.3599999999999</v>
      </c>
      <c r="R88" s="28"/>
      <c r="S88" s="28"/>
    </row>
    <row r="89" spans="1:19" ht="15.75">
      <c r="A89" s="18" t="s">
        <v>135</v>
      </c>
      <c r="B89" s="17"/>
      <c r="C89" s="6"/>
      <c r="D89" s="32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28"/>
      <c r="S89" s="28"/>
    </row>
    <row r="90" spans="1:19">
      <c r="A90" s="6" t="s">
        <v>81</v>
      </c>
      <c r="B90" s="17"/>
      <c r="C90" s="6"/>
      <c r="D90" s="10" t="s">
        <v>82</v>
      </c>
      <c r="E90" s="17">
        <v>500</v>
      </c>
      <c r="F90" s="17">
        <v>550</v>
      </c>
      <c r="G90" s="17">
        <v>250</v>
      </c>
      <c r="H90" s="17">
        <v>250</v>
      </c>
      <c r="I90" s="17">
        <v>250</v>
      </c>
      <c r="J90" s="17">
        <v>250</v>
      </c>
      <c r="K90" s="17">
        <v>250</v>
      </c>
      <c r="L90" s="17">
        <v>250</v>
      </c>
      <c r="M90" s="17">
        <v>200</v>
      </c>
      <c r="N90" s="17">
        <v>200</v>
      </c>
      <c r="O90" s="17">
        <v>150</v>
      </c>
      <c r="P90" s="17">
        <v>150</v>
      </c>
      <c r="Q90" s="17">
        <v>150</v>
      </c>
      <c r="R90" s="28"/>
      <c r="S90" s="28"/>
    </row>
    <row r="91" spans="1:19">
      <c r="A91" s="6" t="s">
        <v>63</v>
      </c>
      <c r="B91" s="17"/>
      <c r="C91" s="6"/>
      <c r="D91" s="10" t="s">
        <v>64</v>
      </c>
      <c r="E91" s="6">
        <v>1.74</v>
      </c>
      <c r="F91" s="6">
        <v>2.35</v>
      </c>
      <c r="G91" s="6">
        <v>2.54</v>
      </c>
      <c r="H91" s="6">
        <v>2.19</v>
      </c>
      <c r="I91" s="6">
        <v>2.98</v>
      </c>
      <c r="J91" s="6">
        <v>1.39</v>
      </c>
      <c r="K91" s="6">
        <v>1.73</v>
      </c>
      <c r="L91" s="6">
        <v>1.3</v>
      </c>
      <c r="M91" s="6">
        <v>2.62</v>
      </c>
      <c r="N91" s="6">
        <v>1.05</v>
      </c>
      <c r="O91" s="6">
        <v>1.1399999999999999</v>
      </c>
      <c r="P91" s="6">
        <v>0.36</v>
      </c>
      <c r="Q91" s="6">
        <v>0.32</v>
      </c>
      <c r="R91" s="28"/>
      <c r="S91" s="28"/>
    </row>
    <row r="92" spans="1:19">
      <c r="A92" s="6" t="s">
        <v>83</v>
      </c>
      <c r="B92" s="17"/>
      <c r="C92" s="6"/>
      <c r="D92" s="10" t="s">
        <v>84</v>
      </c>
      <c r="E92" s="11">
        <v>870</v>
      </c>
      <c r="F92" s="11">
        <v>1292.5</v>
      </c>
      <c r="G92" s="11">
        <v>635</v>
      </c>
      <c r="H92" s="11">
        <v>547.5</v>
      </c>
      <c r="I92" s="11">
        <v>745</v>
      </c>
      <c r="J92" s="11">
        <v>347.5</v>
      </c>
      <c r="K92" s="11">
        <v>432.5</v>
      </c>
      <c r="L92" s="11">
        <v>325</v>
      </c>
      <c r="M92" s="11">
        <v>524</v>
      </c>
      <c r="N92" s="11">
        <v>210</v>
      </c>
      <c r="O92" s="11">
        <v>171</v>
      </c>
      <c r="P92" s="11">
        <v>54</v>
      </c>
      <c r="Q92" s="11">
        <v>48</v>
      </c>
      <c r="R92" s="28"/>
      <c r="S92" s="28"/>
    </row>
    <row r="93" spans="1:19">
      <c r="A93" s="6" t="s">
        <v>85</v>
      </c>
      <c r="B93" s="17"/>
      <c r="C93" s="6"/>
      <c r="D93" s="10" t="s">
        <v>86</v>
      </c>
      <c r="E93" s="11">
        <v>163.89</v>
      </c>
      <c r="F93" s="11">
        <v>163.89</v>
      </c>
      <c r="G93" s="11">
        <v>163.89</v>
      </c>
      <c r="H93" s="11">
        <v>163.89</v>
      </c>
      <c r="I93" s="11">
        <v>163.89</v>
      </c>
      <c r="J93" s="11">
        <v>163.89</v>
      </c>
      <c r="K93" s="11">
        <v>163.89</v>
      </c>
      <c r="L93" s="11">
        <v>163.89</v>
      </c>
      <c r="M93" s="11">
        <v>163.89</v>
      </c>
      <c r="N93" s="11">
        <v>163.89</v>
      </c>
      <c r="O93" s="11">
        <v>163.89</v>
      </c>
      <c r="P93" s="11">
        <v>163.89</v>
      </c>
      <c r="Q93" s="11">
        <v>163.89</v>
      </c>
      <c r="R93" s="28"/>
      <c r="S93" s="28"/>
    </row>
    <row r="94" spans="1:19">
      <c r="A94" s="14" t="s">
        <v>87</v>
      </c>
      <c r="B94" s="34"/>
      <c r="C94" s="14"/>
      <c r="D94" s="15" t="s">
        <v>27</v>
      </c>
      <c r="E94" s="41">
        <v>142584.29999999999</v>
      </c>
      <c r="F94" s="41">
        <v>211827.83</v>
      </c>
      <c r="G94" s="41">
        <v>104070.15</v>
      </c>
      <c r="H94" s="41">
        <v>89729.78</v>
      </c>
      <c r="I94" s="41">
        <v>122098.05</v>
      </c>
      <c r="J94" s="41">
        <v>56951.78</v>
      </c>
      <c r="K94" s="41">
        <v>70882.429999999993</v>
      </c>
      <c r="L94" s="41">
        <v>53264.25</v>
      </c>
      <c r="M94" s="41">
        <v>85878.36</v>
      </c>
      <c r="N94" s="41">
        <v>34416.9</v>
      </c>
      <c r="O94" s="41">
        <v>28025.19</v>
      </c>
      <c r="P94" s="41">
        <v>8850.06</v>
      </c>
      <c r="Q94" s="41">
        <v>7866.72</v>
      </c>
      <c r="R94" s="28"/>
      <c r="S94" s="28"/>
    </row>
    <row r="95" spans="1:19" ht="15.75">
      <c r="A95" s="42" t="s">
        <v>88</v>
      </c>
      <c r="B95" s="43"/>
      <c r="C95" s="13"/>
      <c r="D95" s="44" t="s">
        <v>27</v>
      </c>
      <c r="E95" s="45">
        <v>568320.37</v>
      </c>
      <c r="F95" s="45">
        <v>814002.85</v>
      </c>
      <c r="G95" s="45">
        <v>491623.48</v>
      </c>
      <c r="H95" s="45">
        <v>627477.13</v>
      </c>
      <c r="I95" s="45">
        <v>557765.36</v>
      </c>
      <c r="J95" s="45">
        <v>354939.52</v>
      </c>
      <c r="K95" s="45">
        <v>408729.33</v>
      </c>
      <c r="L95" s="45">
        <v>394282.38</v>
      </c>
      <c r="M95" s="45">
        <v>502307.8</v>
      </c>
      <c r="N95" s="45">
        <v>227091.63</v>
      </c>
      <c r="O95" s="45">
        <v>301306.61</v>
      </c>
      <c r="P95" s="45">
        <v>92120.67</v>
      </c>
      <c r="Q95" s="45">
        <v>272232.89</v>
      </c>
      <c r="R95" s="28"/>
      <c r="S95" s="28"/>
    </row>
    <row r="96" spans="1:19" ht="15.75">
      <c r="A96" s="46" t="s">
        <v>89</v>
      </c>
      <c r="B96" s="47"/>
      <c r="C96" s="48"/>
      <c r="D96" s="49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28"/>
      <c r="S96" s="28"/>
    </row>
    <row r="97" spans="1:19" ht="15.75">
      <c r="A97" s="13" t="s">
        <v>90</v>
      </c>
      <c r="B97" s="43"/>
      <c r="C97" s="13"/>
      <c r="D97" s="44" t="s">
        <v>27</v>
      </c>
      <c r="E97" s="45">
        <v>413860.9</v>
      </c>
      <c r="F97" s="45">
        <v>594690</v>
      </c>
      <c r="G97" s="45">
        <v>430617.59999999998</v>
      </c>
      <c r="H97" s="45">
        <v>183506.4</v>
      </c>
      <c r="I97" s="45">
        <v>373685.8</v>
      </c>
      <c r="J97" s="45">
        <v>149819</v>
      </c>
      <c r="K97" s="45">
        <v>153386.20000000001</v>
      </c>
      <c r="L97" s="45">
        <v>172408.8</v>
      </c>
      <c r="M97" s="45">
        <v>396540.2</v>
      </c>
      <c r="N97" s="45">
        <v>252138.6</v>
      </c>
      <c r="O97" s="45">
        <v>57631.7</v>
      </c>
      <c r="P97" s="45">
        <v>45967.199999999997</v>
      </c>
      <c r="Q97" s="45">
        <v>57445.9</v>
      </c>
      <c r="R97" s="28"/>
      <c r="S97" s="28"/>
    </row>
    <row r="98" spans="1:19">
      <c r="A98" s="21" t="s">
        <v>140</v>
      </c>
      <c r="B98" s="17"/>
      <c r="C98" s="6"/>
      <c r="D98" s="10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28"/>
      <c r="S98" s="28"/>
    </row>
    <row r="99" spans="1:19">
      <c r="A99" s="23"/>
      <c r="B99" s="50"/>
      <c r="C99" s="23"/>
      <c r="D99" s="24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8"/>
      <c r="S99" s="28"/>
    </row>
    <row r="100" spans="1:19" ht="15.75">
      <c r="A100" s="67" t="s">
        <v>144</v>
      </c>
      <c r="B100" s="17"/>
      <c r="C100" s="6"/>
      <c r="D100" s="10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28"/>
      <c r="S100" s="28"/>
    </row>
    <row r="101" spans="1:19" ht="16.5" thickBot="1">
      <c r="A101" s="2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9" ht="15.75">
      <c r="A102" s="66" t="s">
        <v>115</v>
      </c>
      <c r="B102" s="66"/>
      <c r="C102" s="66"/>
      <c r="D102" s="66" t="s">
        <v>0</v>
      </c>
      <c r="E102" s="63" t="s">
        <v>109</v>
      </c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</row>
    <row r="103" spans="1:19" ht="15.75">
      <c r="A103" s="61"/>
      <c r="B103" s="61"/>
      <c r="C103" s="61"/>
      <c r="D103" s="61"/>
      <c r="E103" s="64" t="s">
        <v>1</v>
      </c>
      <c r="F103" s="64"/>
      <c r="G103" s="64"/>
      <c r="H103" s="64"/>
      <c r="I103" s="64"/>
      <c r="J103" s="4"/>
      <c r="K103" s="64" t="s">
        <v>2</v>
      </c>
      <c r="L103" s="64"/>
      <c r="M103" s="64" t="s">
        <v>3</v>
      </c>
      <c r="N103" s="64"/>
      <c r="O103" s="64"/>
      <c r="P103" s="64" t="s">
        <v>4</v>
      </c>
      <c r="Q103" s="64"/>
    </row>
    <row r="104" spans="1:19" ht="15.75">
      <c r="A104" s="61"/>
      <c r="B104" s="61"/>
      <c r="C104" s="61"/>
      <c r="D104" s="61"/>
      <c r="E104" s="65" t="s">
        <v>110</v>
      </c>
      <c r="F104" s="65"/>
      <c r="G104" s="65"/>
      <c r="H104" s="65"/>
      <c r="I104" s="64" t="s">
        <v>5</v>
      </c>
      <c r="J104" s="64"/>
      <c r="K104" s="65" t="s">
        <v>6</v>
      </c>
      <c r="L104" s="65"/>
      <c r="M104" s="65" t="s">
        <v>116</v>
      </c>
      <c r="N104" s="65"/>
      <c r="O104" s="65"/>
      <c r="P104" s="4" t="s">
        <v>7</v>
      </c>
      <c r="Q104" s="4" t="s">
        <v>8</v>
      </c>
    </row>
    <row r="105" spans="1:19" ht="15.75">
      <c r="A105" s="61"/>
      <c r="B105" s="61"/>
      <c r="C105" s="61"/>
      <c r="D105" s="61"/>
      <c r="E105" s="5" t="s">
        <v>9</v>
      </c>
      <c r="F105" s="59" t="str">
        <f>+E106</f>
        <v>Iguaçu</v>
      </c>
      <c r="G105" s="5" t="str">
        <f>+F106</f>
        <v>Desvio Ribas</v>
      </c>
      <c r="H105" s="59" t="s">
        <v>112</v>
      </c>
      <c r="I105" s="59" t="str">
        <f>+G106</f>
        <v>Guarapuava</v>
      </c>
      <c r="J105" s="59" t="str">
        <f>+I106</f>
        <v>Cascavel</v>
      </c>
      <c r="K105" s="5" t="s">
        <v>137</v>
      </c>
      <c r="L105" s="59" t="s">
        <v>10</v>
      </c>
      <c r="M105" s="59" t="str">
        <f>+L106</f>
        <v>Front. Argentina</v>
      </c>
      <c r="N105" s="59" t="str">
        <f>+M106</f>
        <v>J.V. Gonzalez</v>
      </c>
      <c r="O105" s="5" t="str">
        <f>+N106</f>
        <v>Salta</v>
      </c>
      <c r="P105" s="59" t="str">
        <f>+O106</f>
        <v>Socompa</v>
      </c>
      <c r="Q105" s="5" t="str">
        <f>+P106</f>
        <v>A. Victoria</v>
      </c>
    </row>
    <row r="106" spans="1:19" ht="16.5" thickBot="1">
      <c r="A106" s="62"/>
      <c r="B106" s="62"/>
      <c r="C106" s="62"/>
      <c r="D106" s="62"/>
      <c r="E106" s="60" t="s">
        <v>113</v>
      </c>
      <c r="F106" s="60" t="s">
        <v>11</v>
      </c>
      <c r="G106" s="60" t="s">
        <v>12</v>
      </c>
      <c r="H106" s="60" t="s">
        <v>111</v>
      </c>
      <c r="I106" s="60" t="s">
        <v>13</v>
      </c>
      <c r="J106" s="60" t="s">
        <v>138</v>
      </c>
      <c r="K106" s="60" t="s">
        <v>14</v>
      </c>
      <c r="L106" s="60" t="s">
        <v>139</v>
      </c>
      <c r="M106" s="60" t="s">
        <v>122</v>
      </c>
      <c r="N106" s="60" t="s">
        <v>15</v>
      </c>
      <c r="O106" s="60" t="s">
        <v>16</v>
      </c>
      <c r="P106" s="60" t="s">
        <v>114</v>
      </c>
      <c r="Q106" s="60" t="s">
        <v>17</v>
      </c>
    </row>
    <row r="107" spans="1:19" ht="15.75">
      <c r="A107" s="26" t="s">
        <v>91</v>
      </c>
      <c r="B107" s="7"/>
      <c r="C107" s="51"/>
      <c r="D107" s="7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 spans="1:19">
      <c r="A108" s="6" t="s">
        <v>92</v>
      </c>
      <c r="B108" s="6"/>
      <c r="C108" s="6"/>
      <c r="D108" s="10" t="s">
        <v>27</v>
      </c>
      <c r="E108" s="11">
        <v>162704.95999999999</v>
      </c>
      <c r="F108" s="11">
        <v>234940</v>
      </c>
      <c r="G108" s="11">
        <v>203424</v>
      </c>
      <c r="H108" s="11">
        <v>120696.4</v>
      </c>
      <c r="I108" s="11">
        <v>222208</v>
      </c>
      <c r="J108" s="11">
        <v>58329.599999999999</v>
      </c>
      <c r="K108" s="11">
        <v>99278.399999999994</v>
      </c>
      <c r="L108" s="11">
        <v>51848</v>
      </c>
      <c r="M108" s="11">
        <v>241201.92000000001</v>
      </c>
      <c r="N108" s="11">
        <v>73612</v>
      </c>
      <c r="O108" s="11">
        <v>36544</v>
      </c>
      <c r="P108" s="11">
        <v>28960</v>
      </c>
      <c r="Q108" s="11">
        <v>35616</v>
      </c>
    </row>
    <row r="109" spans="1:19">
      <c r="A109" s="6" t="s">
        <v>93</v>
      </c>
      <c r="B109" s="6"/>
      <c r="C109" s="6"/>
      <c r="D109" s="10" t="s">
        <v>27</v>
      </c>
      <c r="E109" s="11">
        <v>142366.84</v>
      </c>
      <c r="F109" s="11">
        <v>205572.5</v>
      </c>
      <c r="G109" s="11">
        <v>177996</v>
      </c>
      <c r="H109" s="11">
        <v>105609.35</v>
      </c>
      <c r="I109" s="11">
        <v>194432</v>
      </c>
      <c r="J109" s="11">
        <v>51038.400000000001</v>
      </c>
      <c r="K109" s="11">
        <v>86868.6</v>
      </c>
      <c r="L109" s="11">
        <v>45367</v>
      </c>
      <c r="M109" s="11">
        <v>211051.68</v>
      </c>
      <c r="N109" s="11">
        <v>64410.5</v>
      </c>
      <c r="O109" s="11">
        <v>31976</v>
      </c>
      <c r="P109" s="11">
        <v>25340</v>
      </c>
      <c r="Q109" s="11">
        <v>31164</v>
      </c>
    </row>
    <row r="110" spans="1:19">
      <c r="A110" s="6" t="s">
        <v>94</v>
      </c>
      <c r="B110" s="6"/>
      <c r="C110" s="6"/>
      <c r="D110" s="10" t="s">
        <v>27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</row>
    <row r="111" spans="1:19">
      <c r="A111" s="6" t="s">
        <v>136</v>
      </c>
      <c r="B111" s="6"/>
      <c r="C111" s="6"/>
      <c r="D111" s="10" t="s">
        <v>27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</row>
    <row r="112" spans="1:19">
      <c r="A112" s="6" t="s">
        <v>121</v>
      </c>
      <c r="B112" s="6"/>
      <c r="C112" s="6"/>
      <c r="D112" s="10" t="s">
        <v>27</v>
      </c>
      <c r="E112" s="11">
        <v>179520</v>
      </c>
      <c r="F112" s="11">
        <v>240000</v>
      </c>
      <c r="G112" s="11">
        <v>115200</v>
      </c>
      <c r="H112" s="11">
        <v>52800</v>
      </c>
      <c r="I112" s="11">
        <v>107520</v>
      </c>
      <c r="J112" s="11">
        <v>40320</v>
      </c>
      <c r="K112" s="11">
        <v>41280</v>
      </c>
      <c r="L112" s="11">
        <v>19200</v>
      </c>
      <c r="M112" s="11">
        <v>44160</v>
      </c>
      <c r="N112" s="11">
        <v>33600</v>
      </c>
      <c r="O112" s="11">
        <v>7680</v>
      </c>
      <c r="P112" s="11">
        <v>19200</v>
      </c>
      <c r="Q112" s="11">
        <v>26880</v>
      </c>
    </row>
    <row r="113" spans="1:17">
      <c r="A113" s="6" t="s">
        <v>33</v>
      </c>
      <c r="B113" s="6"/>
      <c r="C113" s="6"/>
      <c r="D113" s="10" t="s">
        <v>27</v>
      </c>
      <c r="E113" s="11">
        <v>288000</v>
      </c>
      <c r="F113" s="11">
        <v>288000</v>
      </c>
      <c r="G113" s="11">
        <v>288000</v>
      </c>
      <c r="H113" s="11">
        <v>288000</v>
      </c>
      <c r="I113" s="11">
        <v>288000</v>
      </c>
      <c r="J113" s="11">
        <v>288000</v>
      </c>
      <c r="K113" s="11">
        <v>259200</v>
      </c>
      <c r="L113" s="11">
        <v>518400</v>
      </c>
      <c r="M113" s="11">
        <v>777600</v>
      </c>
      <c r="N113" s="11">
        <v>259200</v>
      </c>
      <c r="O113" s="11">
        <v>518400</v>
      </c>
      <c r="P113" s="11">
        <v>259200</v>
      </c>
      <c r="Q113" s="11">
        <v>259200</v>
      </c>
    </row>
    <row r="114" spans="1:17">
      <c r="A114" s="6" t="s">
        <v>124</v>
      </c>
      <c r="B114" s="6"/>
      <c r="C114" s="6"/>
      <c r="D114" s="10" t="s">
        <v>27</v>
      </c>
      <c r="E114" s="11">
        <v>29920</v>
      </c>
      <c r="F114" s="11">
        <v>40000</v>
      </c>
      <c r="G114" s="11">
        <v>19200</v>
      </c>
      <c r="H114" s="11">
        <v>8800</v>
      </c>
      <c r="I114" s="11">
        <v>17920</v>
      </c>
      <c r="J114" s="11">
        <v>6720</v>
      </c>
      <c r="K114" s="11">
        <v>6880</v>
      </c>
      <c r="L114" s="11">
        <v>3200</v>
      </c>
      <c r="M114" s="11">
        <v>7360</v>
      </c>
      <c r="N114" s="11">
        <v>5600</v>
      </c>
      <c r="O114" s="11">
        <v>1280</v>
      </c>
      <c r="P114" s="11">
        <v>3200</v>
      </c>
      <c r="Q114" s="11">
        <v>4480</v>
      </c>
    </row>
    <row r="115" spans="1:17">
      <c r="A115" s="6" t="s">
        <v>125</v>
      </c>
      <c r="B115" s="6"/>
      <c r="C115" s="6"/>
      <c r="D115" s="10" t="s">
        <v>27</v>
      </c>
      <c r="E115" s="11">
        <v>598400</v>
      </c>
      <c r="F115" s="11">
        <v>800000</v>
      </c>
      <c r="G115" s="11">
        <v>384000</v>
      </c>
      <c r="H115" s="11">
        <v>176000</v>
      </c>
      <c r="I115" s="11">
        <v>358400</v>
      </c>
      <c r="J115" s="11">
        <v>134400</v>
      </c>
      <c r="K115" s="11">
        <v>137600</v>
      </c>
      <c r="L115" s="11">
        <v>64000</v>
      </c>
      <c r="M115" s="11">
        <v>147200</v>
      </c>
      <c r="N115" s="11">
        <v>112000</v>
      </c>
      <c r="O115" s="11">
        <v>25600</v>
      </c>
      <c r="P115" s="11">
        <v>64000</v>
      </c>
      <c r="Q115" s="11">
        <v>89600</v>
      </c>
    </row>
    <row r="116" spans="1:17">
      <c r="A116" s="6" t="s">
        <v>40</v>
      </c>
      <c r="B116" s="6"/>
      <c r="C116" s="6"/>
      <c r="D116" s="10" t="s">
        <v>27</v>
      </c>
      <c r="E116" s="11">
        <v>44880</v>
      </c>
      <c r="F116" s="11">
        <v>60000</v>
      </c>
      <c r="G116" s="11">
        <v>28800</v>
      </c>
      <c r="H116" s="11">
        <v>13200</v>
      </c>
      <c r="I116" s="11">
        <v>26880</v>
      </c>
      <c r="J116" s="11">
        <v>10080</v>
      </c>
      <c r="K116" s="11">
        <v>10320</v>
      </c>
      <c r="L116" s="11">
        <v>4800</v>
      </c>
      <c r="M116" s="11">
        <v>11040</v>
      </c>
      <c r="N116" s="11">
        <v>8400</v>
      </c>
      <c r="O116" s="11">
        <v>1920</v>
      </c>
      <c r="P116" s="11">
        <v>4800</v>
      </c>
      <c r="Q116" s="11">
        <v>6720</v>
      </c>
    </row>
    <row r="117" spans="1:17">
      <c r="A117" s="6" t="s">
        <v>95</v>
      </c>
      <c r="B117" s="6"/>
      <c r="C117" s="6"/>
      <c r="D117" s="10" t="s">
        <v>27</v>
      </c>
      <c r="E117" s="11">
        <v>816000</v>
      </c>
      <c r="F117" s="11">
        <v>906000</v>
      </c>
      <c r="G117" s="11">
        <v>1212000</v>
      </c>
      <c r="H117" s="11">
        <v>1536000</v>
      </c>
      <c r="I117" s="11">
        <v>1494000</v>
      </c>
      <c r="J117" s="11">
        <v>1056000</v>
      </c>
      <c r="K117" s="11">
        <v>1587600</v>
      </c>
      <c r="L117" s="11">
        <v>1128600</v>
      </c>
      <c r="M117" s="11">
        <v>2149200</v>
      </c>
      <c r="N117" s="11">
        <v>912600</v>
      </c>
      <c r="O117" s="11">
        <v>1803600</v>
      </c>
      <c r="P117" s="11">
        <v>637200</v>
      </c>
      <c r="Q117" s="11">
        <v>556200</v>
      </c>
    </row>
    <row r="118" spans="1:17">
      <c r="A118" s="6" t="s">
        <v>96</v>
      </c>
      <c r="B118" s="6"/>
      <c r="C118" s="6"/>
      <c r="D118" s="10" t="s">
        <v>27</v>
      </c>
      <c r="E118" s="11">
        <v>219485.41</v>
      </c>
      <c r="F118" s="11">
        <v>235594.43</v>
      </c>
      <c r="G118" s="11">
        <v>337017.67</v>
      </c>
      <c r="H118" s="11">
        <v>435579.44</v>
      </c>
      <c r="I118" s="11">
        <v>394247.09</v>
      </c>
      <c r="J118" s="11">
        <v>261771.59</v>
      </c>
      <c r="K118" s="11">
        <v>289962.37</v>
      </c>
      <c r="L118" s="11">
        <v>326207.67</v>
      </c>
      <c r="M118" s="11">
        <v>312854.14</v>
      </c>
      <c r="N118" s="11">
        <v>125904.72</v>
      </c>
      <c r="O118" s="11">
        <v>227327.96</v>
      </c>
      <c r="P118" s="11">
        <v>71536.77</v>
      </c>
      <c r="Q118" s="11">
        <v>252763.25</v>
      </c>
    </row>
    <row r="119" spans="1:17">
      <c r="A119" s="6" t="s">
        <v>97</v>
      </c>
      <c r="B119" s="6"/>
      <c r="C119" s="6"/>
      <c r="D119" s="10" t="s">
        <v>27</v>
      </c>
      <c r="E119" s="11">
        <v>200555.64</v>
      </c>
      <c r="F119" s="11">
        <v>358889.04</v>
      </c>
      <c r="G119" s="11">
        <v>42222.239999999998</v>
      </c>
      <c r="H119" s="11">
        <v>95000.04</v>
      </c>
      <c r="I119" s="11">
        <v>31666.68</v>
      </c>
      <c r="J119" s="11">
        <v>31666.68</v>
      </c>
      <c r="K119" s="11">
        <v>42222.239999999998</v>
      </c>
      <c r="L119" s="11">
        <v>10555.56</v>
      </c>
      <c r="M119" s="11">
        <v>95000.04</v>
      </c>
      <c r="N119" s="11">
        <v>63333.36</v>
      </c>
      <c r="O119" s="11">
        <v>42222.239999999998</v>
      </c>
      <c r="P119" s="11">
        <v>10555.56</v>
      </c>
      <c r="Q119" s="11">
        <v>10555.56</v>
      </c>
    </row>
    <row r="120" spans="1:17">
      <c r="A120" s="6" t="s">
        <v>98</v>
      </c>
      <c r="B120" s="6"/>
      <c r="C120" s="6"/>
      <c r="D120" s="10" t="s">
        <v>27</v>
      </c>
      <c r="E120" s="11">
        <v>5695.02</v>
      </c>
      <c r="F120" s="11">
        <v>7691.55</v>
      </c>
      <c r="G120" s="11">
        <v>8313.42</v>
      </c>
      <c r="H120" s="11">
        <v>7167.87</v>
      </c>
      <c r="I120" s="11">
        <v>9753.5400000000009</v>
      </c>
      <c r="J120" s="11">
        <v>4549.47</v>
      </c>
      <c r="K120" s="11">
        <v>5662.29</v>
      </c>
      <c r="L120" s="11">
        <v>4254.8999999999996</v>
      </c>
      <c r="M120" s="11">
        <v>8575.26</v>
      </c>
      <c r="N120" s="11">
        <v>3436.65</v>
      </c>
      <c r="O120" s="11">
        <v>3731.22</v>
      </c>
      <c r="P120" s="11">
        <v>1178.28</v>
      </c>
      <c r="Q120" s="11">
        <v>1047.3599999999999</v>
      </c>
    </row>
    <row r="121" spans="1:17">
      <c r="A121" s="6" t="s">
        <v>99</v>
      </c>
      <c r="B121" s="6"/>
      <c r="C121" s="6"/>
      <c r="D121" s="10" t="s">
        <v>27</v>
      </c>
      <c r="E121" s="11">
        <v>142584.29999999999</v>
      </c>
      <c r="F121" s="11">
        <v>211827.83</v>
      </c>
      <c r="G121" s="11">
        <v>104070.15</v>
      </c>
      <c r="H121" s="11">
        <v>89729.78</v>
      </c>
      <c r="I121" s="11">
        <v>122098.05</v>
      </c>
      <c r="J121" s="11">
        <v>56951.78</v>
      </c>
      <c r="K121" s="11">
        <v>70882.429999999993</v>
      </c>
      <c r="L121" s="11">
        <v>53264.25</v>
      </c>
      <c r="M121" s="11">
        <v>85878.36</v>
      </c>
      <c r="N121" s="11">
        <v>34416.9</v>
      </c>
      <c r="O121" s="11">
        <v>28025.19</v>
      </c>
      <c r="P121" s="11">
        <v>8850.06</v>
      </c>
      <c r="Q121" s="11">
        <v>7866.72</v>
      </c>
    </row>
    <row r="122" spans="1:17">
      <c r="A122" s="6" t="s">
        <v>100</v>
      </c>
      <c r="B122" s="6"/>
      <c r="C122" s="6"/>
      <c r="D122" s="10" t="s">
        <v>27</v>
      </c>
      <c r="E122" s="11">
        <v>413860.9</v>
      </c>
      <c r="F122" s="11">
        <v>594690</v>
      </c>
      <c r="G122" s="11">
        <v>430617.59999999998</v>
      </c>
      <c r="H122" s="11">
        <v>183506.4</v>
      </c>
      <c r="I122" s="11">
        <v>373685.8</v>
      </c>
      <c r="J122" s="11">
        <v>149819</v>
      </c>
      <c r="K122" s="11">
        <v>153386.20000000001</v>
      </c>
      <c r="L122" s="11">
        <v>172408.8</v>
      </c>
      <c r="M122" s="11">
        <v>396540.2</v>
      </c>
      <c r="N122" s="11">
        <v>252138.6</v>
      </c>
      <c r="O122" s="11">
        <v>57631.7</v>
      </c>
      <c r="P122" s="11">
        <v>45967.199999999997</v>
      </c>
      <c r="Q122" s="11">
        <v>57445.9</v>
      </c>
    </row>
    <row r="123" spans="1:17" ht="15.75">
      <c r="A123" s="18" t="s">
        <v>101</v>
      </c>
      <c r="B123" s="18"/>
      <c r="C123" s="18"/>
      <c r="D123" s="52" t="s">
        <v>27</v>
      </c>
      <c r="E123" s="53">
        <v>3243973.07</v>
      </c>
      <c r="F123" s="53">
        <v>4183205.35</v>
      </c>
      <c r="G123" s="53">
        <v>3350861.08</v>
      </c>
      <c r="H123" s="53">
        <v>3112089.28</v>
      </c>
      <c r="I123" s="53">
        <v>3640811.16</v>
      </c>
      <c r="J123" s="53">
        <v>2149646.52</v>
      </c>
      <c r="K123" s="53">
        <v>2791142.53</v>
      </c>
      <c r="L123" s="53">
        <v>2402106.1800000002</v>
      </c>
      <c r="M123" s="53">
        <v>4487661.5999999996</v>
      </c>
      <c r="N123" s="53">
        <v>1948652.73</v>
      </c>
      <c r="O123" s="53">
        <v>2785938.31</v>
      </c>
      <c r="P123" s="53">
        <v>1179987.8700000001</v>
      </c>
      <c r="Q123" s="53">
        <v>1339538.79</v>
      </c>
    </row>
    <row r="124" spans="1:17" ht="15.75">
      <c r="A124" s="14"/>
      <c r="B124" s="14"/>
      <c r="C124" s="14"/>
      <c r="D124" s="44" t="s">
        <v>102</v>
      </c>
      <c r="E124" s="45">
        <v>29826.89</v>
      </c>
      <c r="F124" s="45">
        <v>35610.839999999997</v>
      </c>
      <c r="G124" s="45">
        <v>15813.41</v>
      </c>
      <c r="H124" s="45">
        <v>11345.15</v>
      </c>
      <c r="I124" s="45">
        <v>14680.69</v>
      </c>
      <c r="J124" s="45">
        <v>12382.76</v>
      </c>
      <c r="K124" s="45">
        <v>9671.32</v>
      </c>
      <c r="L124" s="45">
        <v>7412.76</v>
      </c>
      <c r="M124" s="45">
        <v>6846.79</v>
      </c>
      <c r="N124" s="45">
        <v>7412.14</v>
      </c>
      <c r="O124" s="45">
        <v>4879.05</v>
      </c>
      <c r="P124" s="45">
        <v>6519.27</v>
      </c>
      <c r="Q124" s="45">
        <v>8424.77</v>
      </c>
    </row>
    <row r="125" spans="1:17" ht="15.75">
      <c r="A125" s="18" t="s">
        <v>103</v>
      </c>
      <c r="B125" s="6"/>
      <c r="C125" s="6"/>
      <c r="D125" s="52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</row>
    <row r="126" spans="1:17">
      <c r="A126" s="1" t="s">
        <v>58</v>
      </c>
      <c r="B126" s="1"/>
      <c r="C126" s="32"/>
      <c r="D126" s="32" t="s">
        <v>104</v>
      </c>
      <c r="E126" s="33">
        <v>1305120</v>
      </c>
      <c r="F126" s="33">
        <v>1839528</v>
      </c>
      <c r="G126" s="33">
        <v>1356160</v>
      </c>
      <c r="H126" s="33">
        <v>816060</v>
      </c>
      <c r="I126" s="33">
        <v>1463200</v>
      </c>
      <c r="J126" s="33">
        <v>295120</v>
      </c>
      <c r="K126" s="33">
        <v>493506</v>
      </c>
      <c r="L126" s="33">
        <v>291650</v>
      </c>
      <c r="M126" s="33">
        <v>1671360</v>
      </c>
      <c r="N126" s="33">
        <v>357552</v>
      </c>
      <c r="O126" s="33">
        <v>342600</v>
      </c>
      <c r="P126" s="33">
        <v>325800</v>
      </c>
      <c r="Q126" s="33">
        <v>310050</v>
      </c>
    </row>
    <row r="127" spans="1:17" ht="15.75">
      <c r="A127" s="13" t="s">
        <v>105</v>
      </c>
      <c r="B127" s="14"/>
      <c r="C127" s="44"/>
      <c r="D127" s="44" t="s">
        <v>106</v>
      </c>
      <c r="E127" s="54">
        <v>2.49E-3</v>
      </c>
      <c r="F127" s="54">
        <v>2.2699999999999999E-3</v>
      </c>
      <c r="G127" s="54">
        <v>2.47E-3</v>
      </c>
      <c r="H127" s="54">
        <v>3.81E-3</v>
      </c>
      <c r="I127" s="54">
        <v>2.49E-3</v>
      </c>
      <c r="J127" s="54">
        <v>7.28E-3</v>
      </c>
      <c r="K127" s="54">
        <v>5.6600000000000001E-3</v>
      </c>
      <c r="L127" s="54">
        <v>8.2400000000000008E-3</v>
      </c>
      <c r="M127" s="54">
        <v>2.6900000000000001E-3</v>
      </c>
      <c r="N127" s="54">
        <v>5.45E-3</v>
      </c>
      <c r="O127" s="54">
        <v>8.1300000000000001E-3</v>
      </c>
      <c r="P127" s="54">
        <v>3.62E-3</v>
      </c>
      <c r="Q127" s="54">
        <v>4.3200000000000001E-3</v>
      </c>
    </row>
    <row r="128" spans="1:17" ht="15.75">
      <c r="A128" s="18" t="s">
        <v>107</v>
      </c>
      <c r="B128" s="6"/>
      <c r="C128" s="6"/>
      <c r="D128" s="52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</row>
    <row r="129" spans="1:17">
      <c r="A129" s="1" t="s">
        <v>58</v>
      </c>
      <c r="B129" s="1"/>
      <c r="C129" s="32"/>
      <c r="D129" s="32" t="s">
        <v>104</v>
      </c>
      <c r="E129" s="33">
        <v>1631400</v>
      </c>
      <c r="F129" s="33">
        <v>2230692</v>
      </c>
      <c r="G129" s="33">
        <v>1928290</v>
      </c>
      <c r="H129" s="33">
        <v>1049220</v>
      </c>
      <c r="I129" s="33">
        <v>2108000</v>
      </c>
      <c r="J129" s="33">
        <v>538160</v>
      </c>
      <c r="K129" s="33">
        <v>857142</v>
      </c>
      <c r="L129" s="33">
        <v>437475</v>
      </c>
      <c r="M129" s="33">
        <v>2117056</v>
      </c>
      <c r="N129" s="33">
        <v>446940</v>
      </c>
      <c r="O129" s="33">
        <v>399700</v>
      </c>
      <c r="P129" s="33">
        <v>343900</v>
      </c>
      <c r="Q129" s="33">
        <v>321975</v>
      </c>
    </row>
    <row r="130" spans="1:17" ht="15.75">
      <c r="A130" s="13" t="s">
        <v>105</v>
      </c>
      <c r="B130" s="14"/>
      <c r="C130" s="44"/>
      <c r="D130" s="44" t="s">
        <v>106</v>
      </c>
      <c r="E130" s="54">
        <v>1.99E-3</v>
      </c>
      <c r="F130" s="54">
        <v>1.8799999999999999E-3</v>
      </c>
      <c r="G130" s="54">
        <v>1.74E-3</v>
      </c>
      <c r="H130" s="54">
        <v>2.97E-3</v>
      </c>
      <c r="I130" s="54">
        <v>1.73E-3</v>
      </c>
      <c r="J130" s="54">
        <v>3.9899999999999996E-3</v>
      </c>
      <c r="K130" s="54">
        <v>3.2599999999999999E-3</v>
      </c>
      <c r="L130" s="54">
        <v>5.4900000000000001E-3</v>
      </c>
      <c r="M130" s="54">
        <v>2.1199999999999999E-3</v>
      </c>
      <c r="N130" s="54">
        <v>4.3600000000000002E-3</v>
      </c>
      <c r="O130" s="54">
        <v>6.9699999999999996E-3</v>
      </c>
      <c r="P130" s="54">
        <v>3.4299999999999999E-3</v>
      </c>
      <c r="Q130" s="54">
        <v>4.1599999999999996E-3</v>
      </c>
    </row>
    <row r="131" spans="1:17" ht="15.75">
      <c r="A131" s="18" t="s">
        <v>108</v>
      </c>
      <c r="B131" s="6"/>
      <c r="C131" s="6"/>
      <c r="D131" s="52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</row>
    <row r="132" spans="1:17">
      <c r="A132" s="1" t="s">
        <v>58</v>
      </c>
      <c r="B132" s="1"/>
      <c r="C132" s="32"/>
      <c r="D132" s="32" t="s">
        <v>104</v>
      </c>
      <c r="E132" s="33">
        <v>2033812</v>
      </c>
      <c r="F132" s="33">
        <v>2643000</v>
      </c>
      <c r="G132" s="33">
        <v>2542800</v>
      </c>
      <c r="H132" s="33">
        <v>1282380</v>
      </c>
      <c r="I132" s="33">
        <v>2777600</v>
      </c>
      <c r="J132" s="33">
        <v>729120</v>
      </c>
      <c r="K132" s="33">
        <v>1116882</v>
      </c>
      <c r="L132" s="33">
        <v>583300</v>
      </c>
      <c r="M132" s="33">
        <v>2562752</v>
      </c>
      <c r="N132" s="33">
        <v>782145</v>
      </c>
      <c r="O132" s="33">
        <v>456800</v>
      </c>
      <c r="P132" s="33">
        <v>362000</v>
      </c>
      <c r="Q132" s="33">
        <v>333900</v>
      </c>
    </row>
    <row r="133" spans="1:17" ht="16.5" thickBot="1">
      <c r="A133" s="13" t="s">
        <v>105</v>
      </c>
      <c r="B133" s="3"/>
      <c r="C133" s="19"/>
      <c r="D133" s="19" t="s">
        <v>106</v>
      </c>
      <c r="E133" s="55">
        <v>1.6000000000000001E-3</v>
      </c>
      <c r="F133" s="55">
        <v>1.58E-3</v>
      </c>
      <c r="G133" s="55">
        <v>1.32E-3</v>
      </c>
      <c r="H133" s="55">
        <v>2.4299999999999999E-3</v>
      </c>
      <c r="I133" s="55">
        <v>1.31E-3</v>
      </c>
      <c r="J133" s="55">
        <v>2.9499999999999999E-3</v>
      </c>
      <c r="K133" s="55">
        <v>2.5000000000000001E-3</v>
      </c>
      <c r="L133" s="55">
        <v>4.1200000000000004E-3</v>
      </c>
      <c r="M133" s="55">
        <v>1.75E-3</v>
      </c>
      <c r="N133" s="55">
        <v>2.49E-3</v>
      </c>
      <c r="O133" s="55">
        <v>6.1000000000000004E-3</v>
      </c>
      <c r="P133" s="55">
        <v>3.2599999999999999E-3</v>
      </c>
      <c r="Q133" s="55">
        <v>4.0099999999999997E-3</v>
      </c>
    </row>
    <row r="134" spans="1:17">
      <c r="A134" s="21" t="s">
        <v>140</v>
      </c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</row>
    <row r="136" spans="1:17">
      <c r="M136" s="58"/>
    </row>
    <row r="137" spans="1:17">
      <c r="M137" s="58"/>
    </row>
  </sheetData>
  <mergeCells count="44">
    <mergeCell ref="A102:C106"/>
    <mergeCell ref="D102:D106"/>
    <mergeCell ref="E102:Q102"/>
    <mergeCell ref="E103:I103"/>
    <mergeCell ref="K103:L103"/>
    <mergeCell ref="M103:O103"/>
    <mergeCell ref="P103:Q103"/>
    <mergeCell ref="E104:H104"/>
    <mergeCell ref="I104:J104"/>
    <mergeCell ref="K104:L104"/>
    <mergeCell ref="M104:O104"/>
    <mergeCell ref="A60:C64"/>
    <mergeCell ref="D60:D64"/>
    <mergeCell ref="E60:Q60"/>
    <mergeCell ref="E61:I61"/>
    <mergeCell ref="K61:L61"/>
    <mergeCell ref="M61:O61"/>
    <mergeCell ref="P61:Q61"/>
    <mergeCell ref="E62:H62"/>
    <mergeCell ref="I62:J62"/>
    <mergeCell ref="K62:L62"/>
    <mergeCell ref="M62:O62"/>
    <mergeCell ref="A3:C7"/>
    <mergeCell ref="D3:D7"/>
    <mergeCell ref="E3:Q3"/>
    <mergeCell ref="E4:I4"/>
    <mergeCell ref="K4:L4"/>
    <mergeCell ref="M4:O4"/>
    <mergeCell ref="P4:Q4"/>
    <mergeCell ref="E5:H5"/>
    <mergeCell ref="I5:J5"/>
    <mergeCell ref="K5:L5"/>
    <mergeCell ref="M5:O5"/>
    <mergeCell ref="A35:C39"/>
    <mergeCell ref="D35:D39"/>
    <mergeCell ref="E35:Q35"/>
    <mergeCell ref="E36:I36"/>
    <mergeCell ref="K36:L36"/>
    <mergeCell ref="M36:O36"/>
    <mergeCell ref="P36:Q36"/>
    <mergeCell ref="E37:H37"/>
    <mergeCell ref="I37:J37"/>
    <mergeCell ref="K37:L37"/>
    <mergeCell ref="M37:O3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9.5.13 a 9.5.16 Cust MVia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2011-04-07T20:33:30Z</dcterms:created>
  <dcterms:modified xsi:type="dcterms:W3CDTF">2011-08-19T20:54:10Z</dcterms:modified>
</cp:coreProperties>
</file>